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Рубцова мл\ТП КОМИССИЯ 2018\заседание 2 от 31.01.2018\"/>
    </mc:Choice>
  </mc:AlternateContent>
  <bookViews>
    <workbookView xWindow="0" yWindow="0" windowWidth="20850" windowHeight="11655" tabRatio="821" activeTab="6"/>
  </bookViews>
  <sheets>
    <sheet name="прил 9" sheetId="22" r:id="rId1"/>
    <sheet name="прил 8" sheetId="21" r:id="rId2"/>
    <sheet name="прил 7.1" sheetId="15" r:id="rId3"/>
    <sheet name="прил 7" sheetId="14" r:id="rId4"/>
    <sheet name="прил 6" sheetId="11" r:id="rId5"/>
    <sheet name="прил 5" sheetId="1" r:id="rId6"/>
    <sheet name="прил 4.4" sheetId="20" r:id="rId7"/>
    <sheet name="прил 4.3 часть 2" sheetId="16" r:id="rId8"/>
    <sheet name="прил 4.3 часть 1" sheetId="17" r:id="rId9"/>
    <sheet name="прил 4.2" sheetId="18" r:id="rId10"/>
    <sheet name="прил 4.1" sheetId="19" r:id="rId11"/>
    <sheet name="прил 2 подуш." sheetId="13" r:id="rId12"/>
    <sheet name="прил 1.10" sheetId="12" r:id="rId13"/>
    <sheet name="прил 1.9" sheetId="2" r:id="rId14"/>
    <sheet name="прил 1.8" sheetId="3" r:id="rId15"/>
    <sheet name="прил 1.7" sheetId="4" r:id="rId16"/>
    <sheet name="прил 1.6" sheetId="5" r:id="rId17"/>
    <sheet name="прил 1.5" sheetId="6" r:id="rId18"/>
    <sheet name="прил 1.4" sheetId="7" r:id="rId19"/>
    <sheet name="прил 1.3" sheetId="8" r:id="rId20"/>
    <sheet name="прил 1.2" sheetId="9" r:id="rId21"/>
    <sheet name="прил 1.1" sheetId="10" r:id="rId22"/>
  </sheets>
  <definedNames>
    <definedName name="_xlnm.Print_Area" localSheetId="19">'прил 1.3'!$A$1:$O$67</definedName>
    <definedName name="_xlnm.Print_Area" localSheetId="15">'прил 1.7'!$A$1:$G$67</definedName>
    <definedName name="_xlnm.Print_Area" localSheetId="8">'прил 4.3 часть 1'!$A$1:$GO$129</definedName>
    <definedName name="_xlnm.Print_Area" localSheetId="5">'прил 5'!$A$1:$G$8</definedName>
    <definedName name="_xlnm.Print_Area" localSheetId="1">'прил 8'!$A$1:$G$22</definedName>
  </definedNames>
  <calcPr calcId="162913" refMode="R1C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108" i="16" l="1"/>
  <c r="BS108" i="16"/>
  <c r="BQ108" i="16"/>
  <c r="BO108" i="16"/>
  <c r="BM108" i="16"/>
  <c r="F8" i="22" l="1"/>
  <c r="F7" i="22"/>
  <c r="E7" i="22"/>
  <c r="E8" i="22" s="1"/>
  <c r="D7" i="22"/>
  <c r="D8" i="22" s="1"/>
  <c r="I6" i="22"/>
  <c r="H6" i="22"/>
  <c r="I5" i="22"/>
  <c r="H5" i="22"/>
  <c r="H7" i="22" s="1"/>
  <c r="H8" i="22" s="1"/>
  <c r="G5" i="22"/>
  <c r="G7" i="22" s="1"/>
  <c r="G8" i="22" s="1"/>
  <c r="I7" i="22" l="1"/>
  <c r="I8" i="22" s="1"/>
  <c r="E22" i="21"/>
  <c r="D22" i="21"/>
  <c r="F6" i="21"/>
  <c r="G6" i="21"/>
  <c r="F8" i="21"/>
  <c r="G8" i="21"/>
  <c r="G7" i="21"/>
  <c r="F7" i="21"/>
  <c r="F10" i="21"/>
  <c r="G10" i="21"/>
  <c r="F11" i="21"/>
  <c r="G11" i="21"/>
  <c r="F12" i="21"/>
  <c r="G12" i="21"/>
  <c r="F13" i="21"/>
  <c r="G13" i="21"/>
  <c r="F14" i="21"/>
  <c r="G14" i="21"/>
  <c r="F15" i="21"/>
  <c r="G15" i="21"/>
  <c r="F16" i="21"/>
  <c r="G16" i="21"/>
  <c r="F17" i="21"/>
  <c r="G17" i="21"/>
  <c r="F18" i="21"/>
  <c r="G18" i="21"/>
  <c r="F19" i="21"/>
  <c r="G19" i="21"/>
  <c r="F20" i="21"/>
  <c r="G20" i="21"/>
  <c r="F21" i="21"/>
  <c r="G21" i="21"/>
  <c r="G7" i="14" l="1"/>
  <c r="G8" i="14"/>
  <c r="G9" i="14"/>
  <c r="F7" i="14"/>
  <c r="F8" i="14"/>
  <c r="F9" i="14"/>
  <c r="G6" i="14"/>
  <c r="F6" i="14"/>
  <c r="E16" i="11" l="1"/>
  <c r="D16" i="11"/>
  <c r="F16" i="11" s="1"/>
  <c r="F8" i="11"/>
  <c r="G8" i="11"/>
  <c r="F9" i="11"/>
  <c r="G9" i="11"/>
  <c r="F10" i="11"/>
  <c r="G10" i="11"/>
  <c r="F11" i="11"/>
  <c r="G11" i="11"/>
  <c r="F12" i="11"/>
  <c r="G12" i="11"/>
  <c r="F13" i="11"/>
  <c r="G13" i="11"/>
  <c r="F14" i="11"/>
  <c r="G14" i="11"/>
  <c r="F15" i="11"/>
  <c r="G15" i="11"/>
  <c r="G16" i="11"/>
  <c r="G7" i="11"/>
  <c r="F7" i="11"/>
  <c r="N65" i="12" l="1"/>
  <c r="M65" i="12"/>
  <c r="L65" i="12"/>
  <c r="K65" i="12"/>
  <c r="O65" i="12" s="1"/>
  <c r="J65" i="12"/>
  <c r="N64" i="12"/>
  <c r="M64" i="12"/>
  <c r="L64" i="12"/>
  <c r="K64" i="12"/>
  <c r="J64" i="12"/>
  <c r="N63" i="12"/>
  <c r="M63" i="12"/>
  <c r="L63" i="12"/>
  <c r="K63" i="12"/>
  <c r="J63" i="12"/>
  <c r="N62" i="12"/>
  <c r="M62" i="12"/>
  <c r="L62" i="12"/>
  <c r="K62" i="12"/>
  <c r="J62" i="12"/>
  <c r="O62" i="12" s="1"/>
  <c r="N61" i="12"/>
  <c r="M61" i="12"/>
  <c r="L61" i="12"/>
  <c r="K61" i="12"/>
  <c r="O61" i="12" s="1"/>
  <c r="J61" i="12"/>
  <c r="N60" i="12"/>
  <c r="M60" i="12"/>
  <c r="L60" i="12"/>
  <c r="K60" i="12"/>
  <c r="J60" i="12"/>
  <c r="N59" i="12"/>
  <c r="M59" i="12"/>
  <c r="L59" i="12"/>
  <c r="K59" i="12"/>
  <c r="J59" i="12"/>
  <c r="N58" i="12"/>
  <c r="M58" i="12"/>
  <c r="L58" i="12"/>
  <c r="K58" i="12"/>
  <c r="J58" i="12"/>
  <c r="O58" i="12" s="1"/>
  <c r="N57" i="12"/>
  <c r="M57" i="12"/>
  <c r="L57" i="12"/>
  <c r="K57" i="12"/>
  <c r="O57" i="12" s="1"/>
  <c r="J57" i="12"/>
  <c r="N56" i="12"/>
  <c r="M56" i="12"/>
  <c r="L56" i="12"/>
  <c r="K56" i="12"/>
  <c r="J56" i="12"/>
  <c r="N55" i="12"/>
  <c r="M55" i="12"/>
  <c r="L55" i="12"/>
  <c r="K55" i="12"/>
  <c r="J55" i="12"/>
  <c r="N54" i="12"/>
  <c r="M54" i="12"/>
  <c r="L54" i="12"/>
  <c r="K54" i="12"/>
  <c r="J54" i="12"/>
  <c r="O54" i="12" s="1"/>
  <c r="N53" i="12"/>
  <c r="M53" i="12"/>
  <c r="L53" i="12"/>
  <c r="K53" i="12"/>
  <c r="O53" i="12" s="1"/>
  <c r="J53" i="12"/>
  <c r="N52" i="12"/>
  <c r="M52" i="12"/>
  <c r="L52" i="12"/>
  <c r="K52" i="12"/>
  <c r="J52" i="12"/>
  <c r="N51" i="12"/>
  <c r="M51" i="12"/>
  <c r="L51" i="12"/>
  <c r="K51" i="12"/>
  <c r="J51" i="12"/>
  <c r="N50" i="12"/>
  <c r="M50" i="12"/>
  <c r="L50" i="12"/>
  <c r="K50" i="12"/>
  <c r="J50" i="12"/>
  <c r="O50" i="12" s="1"/>
  <c r="N49" i="12"/>
  <c r="M49" i="12"/>
  <c r="L49" i="12"/>
  <c r="K49" i="12"/>
  <c r="O49" i="12" s="1"/>
  <c r="J49" i="12"/>
  <c r="N48" i="12"/>
  <c r="M48" i="12"/>
  <c r="L48" i="12"/>
  <c r="K48" i="12"/>
  <c r="J48" i="12"/>
  <c r="N47" i="12"/>
  <c r="M47" i="12"/>
  <c r="L47" i="12"/>
  <c r="K47" i="12"/>
  <c r="J47" i="12"/>
  <c r="N46" i="12"/>
  <c r="M46" i="12"/>
  <c r="L46" i="12"/>
  <c r="K46" i="12"/>
  <c r="J46" i="12"/>
  <c r="O46" i="12" s="1"/>
  <c r="N45" i="12"/>
  <c r="M45" i="12"/>
  <c r="L45" i="12"/>
  <c r="K45" i="12"/>
  <c r="O45" i="12" s="1"/>
  <c r="J45" i="12"/>
  <c r="N44" i="12"/>
  <c r="M44" i="12"/>
  <c r="L44" i="12"/>
  <c r="K44" i="12"/>
  <c r="J44" i="12"/>
  <c r="N43" i="12"/>
  <c r="M43" i="12"/>
  <c r="L43" i="12"/>
  <c r="K43" i="12"/>
  <c r="J43" i="12"/>
  <c r="O43" i="12" s="1"/>
  <c r="N42" i="12"/>
  <c r="M42" i="12"/>
  <c r="L42" i="12"/>
  <c r="K42" i="12"/>
  <c r="J42" i="12"/>
  <c r="N41" i="12"/>
  <c r="M41" i="12"/>
  <c r="L41" i="12"/>
  <c r="K41" i="12"/>
  <c r="J41" i="12"/>
  <c r="N40" i="12"/>
  <c r="M40" i="12"/>
  <c r="L40" i="12"/>
  <c r="K40" i="12"/>
  <c r="J40" i="12"/>
  <c r="N39" i="12"/>
  <c r="M39" i="12"/>
  <c r="L39" i="12"/>
  <c r="K39" i="12"/>
  <c r="J39" i="12"/>
  <c r="N38" i="12"/>
  <c r="M38" i="12"/>
  <c r="L38" i="12"/>
  <c r="K38" i="12"/>
  <c r="J38" i="12"/>
  <c r="N37" i="12"/>
  <c r="M37" i="12"/>
  <c r="L37" i="12"/>
  <c r="K37" i="12"/>
  <c r="J37" i="12"/>
  <c r="N36" i="12"/>
  <c r="M36" i="12"/>
  <c r="L36" i="12"/>
  <c r="K36" i="12"/>
  <c r="J36" i="12"/>
  <c r="N35" i="12"/>
  <c r="M35" i="12"/>
  <c r="L35" i="12"/>
  <c r="K35" i="12"/>
  <c r="J35" i="12"/>
  <c r="N34" i="12"/>
  <c r="M34" i="12"/>
  <c r="L34" i="12"/>
  <c r="K34" i="12"/>
  <c r="J34" i="12"/>
  <c r="N33" i="12"/>
  <c r="M33" i="12"/>
  <c r="L33" i="12"/>
  <c r="K33" i="12"/>
  <c r="J33" i="12"/>
  <c r="N32" i="12"/>
  <c r="M32" i="12"/>
  <c r="L32" i="12"/>
  <c r="K32" i="12"/>
  <c r="J32" i="12"/>
  <c r="N31" i="12"/>
  <c r="M31" i="12"/>
  <c r="L31" i="12"/>
  <c r="K31" i="12"/>
  <c r="J31" i="12"/>
  <c r="N30" i="12"/>
  <c r="M30" i="12"/>
  <c r="L30" i="12"/>
  <c r="K30" i="12"/>
  <c r="J30" i="12"/>
  <c r="N29" i="12"/>
  <c r="M29" i="12"/>
  <c r="L29" i="12"/>
  <c r="K29" i="12"/>
  <c r="J29" i="12"/>
  <c r="N28" i="12"/>
  <c r="M28" i="12"/>
  <c r="L28" i="12"/>
  <c r="K28" i="12"/>
  <c r="J28" i="12"/>
  <c r="N27" i="12"/>
  <c r="M27" i="12"/>
  <c r="L27" i="12"/>
  <c r="K27" i="12"/>
  <c r="J27" i="12"/>
  <c r="N26" i="12"/>
  <c r="M26" i="12"/>
  <c r="L26" i="12"/>
  <c r="K26" i="12"/>
  <c r="J26" i="12"/>
  <c r="N25" i="12"/>
  <c r="M25" i="12"/>
  <c r="L25" i="12"/>
  <c r="K25" i="12"/>
  <c r="J25" i="12"/>
  <c r="N24" i="12"/>
  <c r="M24" i="12"/>
  <c r="L24" i="12"/>
  <c r="K24" i="12"/>
  <c r="J24" i="12"/>
  <c r="N23" i="12"/>
  <c r="M23" i="12"/>
  <c r="L23" i="12"/>
  <c r="K23" i="12"/>
  <c r="J23" i="12"/>
  <c r="N22" i="12"/>
  <c r="M22" i="12"/>
  <c r="L22" i="12"/>
  <c r="K22" i="12"/>
  <c r="J22" i="12"/>
  <c r="N21" i="12"/>
  <c r="M21" i="12"/>
  <c r="L21" i="12"/>
  <c r="K21" i="12"/>
  <c r="J21" i="12"/>
  <c r="N20" i="12"/>
  <c r="M20" i="12"/>
  <c r="L20" i="12"/>
  <c r="K20" i="12"/>
  <c r="J20" i="12"/>
  <c r="N19" i="12"/>
  <c r="M19" i="12"/>
  <c r="L19" i="12"/>
  <c r="K19" i="12"/>
  <c r="J19" i="12"/>
  <c r="N18" i="12"/>
  <c r="M18" i="12"/>
  <c r="L18" i="12"/>
  <c r="K18" i="12"/>
  <c r="J18" i="12"/>
  <c r="N17" i="12"/>
  <c r="M17" i="12"/>
  <c r="L17" i="12"/>
  <c r="K17" i="12"/>
  <c r="J17" i="12"/>
  <c r="N16" i="12"/>
  <c r="M16" i="12"/>
  <c r="L16" i="12"/>
  <c r="K16" i="12"/>
  <c r="J16" i="12"/>
  <c r="N15" i="12"/>
  <c r="M15" i="12"/>
  <c r="L15" i="12"/>
  <c r="K15" i="12"/>
  <c r="J15" i="12"/>
  <c r="N14" i="12"/>
  <c r="M14" i="12"/>
  <c r="L14" i="12"/>
  <c r="K14" i="12"/>
  <c r="J14" i="12"/>
  <c r="N13" i="12"/>
  <c r="M13" i="12"/>
  <c r="L13" i="12"/>
  <c r="K13" i="12"/>
  <c r="J13" i="12"/>
  <c r="N12" i="12"/>
  <c r="M12" i="12"/>
  <c r="L12" i="12"/>
  <c r="K12" i="12"/>
  <c r="J12" i="12"/>
  <c r="N11" i="12"/>
  <c r="M11" i="12"/>
  <c r="L11" i="12"/>
  <c r="K11" i="12"/>
  <c r="J11" i="12"/>
  <c r="N10" i="12"/>
  <c r="M10" i="12"/>
  <c r="L10" i="12"/>
  <c r="K10" i="12"/>
  <c r="J10" i="12"/>
  <c r="N9" i="12"/>
  <c r="M9" i="12"/>
  <c r="L9" i="12"/>
  <c r="K9" i="12"/>
  <c r="J9" i="12"/>
  <c r="N8" i="12"/>
  <c r="M8" i="12"/>
  <c r="L8" i="12"/>
  <c r="K8" i="12"/>
  <c r="J8" i="12"/>
  <c r="N7" i="12"/>
  <c r="M7" i="12"/>
  <c r="L7" i="12"/>
  <c r="K7" i="12"/>
  <c r="J7" i="12"/>
  <c r="N6" i="12"/>
  <c r="M6" i="12"/>
  <c r="L6" i="12"/>
  <c r="K6" i="12"/>
  <c r="J6" i="12"/>
  <c r="N5" i="12"/>
  <c r="M5" i="12"/>
  <c r="L5" i="12"/>
  <c r="L66" i="12" s="1"/>
  <c r="K5" i="12"/>
  <c r="J5" i="12"/>
  <c r="O7" i="12" l="1"/>
  <c r="O8" i="12"/>
  <c r="O11" i="12"/>
  <c r="O12" i="12"/>
  <c r="O15" i="12"/>
  <c r="O16" i="12"/>
  <c r="O19" i="12"/>
  <c r="O20" i="12"/>
  <c r="O23" i="12"/>
  <c r="O24" i="12"/>
  <c r="O27" i="12"/>
  <c r="O28" i="12"/>
  <c r="O31" i="12"/>
  <c r="O32" i="12"/>
  <c r="O35" i="12"/>
  <c r="O36" i="12"/>
  <c r="O39" i="12"/>
  <c r="O40" i="12"/>
  <c r="J66" i="12"/>
  <c r="O66" i="12" s="1"/>
  <c r="N66" i="12"/>
  <c r="M66" i="12"/>
  <c r="O44" i="12"/>
  <c r="O47" i="12"/>
  <c r="O48" i="12"/>
  <c r="O51" i="12"/>
  <c r="O52" i="12"/>
  <c r="O55" i="12"/>
  <c r="O56" i="12"/>
  <c r="O59" i="12"/>
  <c r="O60" i="12"/>
  <c r="O63" i="12"/>
  <c r="O64" i="12"/>
  <c r="K66" i="12"/>
  <c r="O6" i="12"/>
  <c r="O9" i="12"/>
  <c r="O10" i="12"/>
  <c r="O13" i="12"/>
  <c r="O14" i="12"/>
  <c r="O17" i="12"/>
  <c r="O18" i="12"/>
  <c r="O21" i="12"/>
  <c r="O22" i="12"/>
  <c r="O25" i="12"/>
  <c r="O26" i="12"/>
  <c r="O29" i="12"/>
  <c r="O30" i="12"/>
  <c r="O33" i="12"/>
  <c r="O34" i="12"/>
  <c r="O37" i="12"/>
  <c r="O38" i="12"/>
  <c r="O41" i="12"/>
  <c r="O42" i="12"/>
  <c r="O5" i="12"/>
  <c r="F7" i="1"/>
  <c r="G7" i="1"/>
  <c r="F8" i="1"/>
  <c r="G8" i="1"/>
  <c r="G6" i="1" l="1"/>
  <c r="F6" i="1"/>
  <c r="G5" i="1"/>
  <c r="F5" i="1"/>
</calcChain>
</file>

<file path=xl/sharedStrings.xml><?xml version="1.0" encoding="utf-8"?>
<sst xmlns="http://schemas.openxmlformats.org/spreadsheetml/2006/main" count="3077" uniqueCount="710">
  <si>
    <t>Корректировка</t>
  </si>
  <si>
    <t>Утверждено  после корректировки</t>
  </si>
  <si>
    <t>ЗС</t>
  </si>
  <si>
    <t>руб.</t>
  </si>
  <si>
    <t>Утверждено на  2018г.</t>
  </si>
  <si>
    <t>ГАУЗ "ОКБ №2"</t>
  </si>
  <si>
    <t>ГБУЗ "ОКПЦ"</t>
  </si>
  <si>
    <t>ГБУЗ "Беляевская РБ"</t>
  </si>
  <si>
    <t>ГАУЗ "ГКБ №2"г. Оренбург</t>
  </si>
  <si>
    <t>Оценка объёма амбулаторно-поликлинических посещений на одного прикреплённого к медицинской организации.*</t>
  </si>
  <si>
    <t>Код МОЕР</t>
  </si>
  <si>
    <t>Краткое наименование медицинской организации</t>
  </si>
  <si>
    <t>Количество АП посещений ВСЕГО за соответствующий период</t>
  </si>
  <si>
    <t>Кол-во прикреплённого населения (на соответствующий период)</t>
  </si>
  <si>
    <t>Расчётный показатель, как отношение общего количества посещений 
к кол-ву прикреплённого населения</t>
  </si>
  <si>
    <t>Баллы, согласно алгоритма оценки кол-ва посещений на 1 жителя</t>
  </si>
  <si>
    <t>Баллы, с учетом весового коэффициента</t>
  </si>
  <si>
    <t>Результат контроля по наличию случаев АП в отношении умерших граждан**</t>
  </si>
  <si>
    <t>Итоговый балл по показателю</t>
  </si>
  <si>
    <t>взрослые</t>
  </si>
  <si>
    <t>дети</t>
  </si>
  <si>
    <t>средневзвеш. показатель</t>
  </si>
  <si>
    <t>ОРЕНБУРГ ОБЛАСТНАЯ КБ  № 2</t>
  </si>
  <si>
    <t>ОРЕНБУРГ ФГБОУ ВО ОРГМУ МИНЗДРАВА</t>
  </si>
  <si>
    <t>ОРЕНБУРГ ГБУЗ ГКБ №1</t>
  </si>
  <si>
    <t>ОРЕНБУРГ ГАУЗ ГКБ  №3</t>
  </si>
  <si>
    <t>ОРЕНБУРГ ГБУЗ ГКБ № 5</t>
  </si>
  <si>
    <t>ОРЕНБУРГ ГАУЗ ГКБ  №6</t>
  </si>
  <si>
    <t>ОРЕНБУРГ ГАУЗ ДГКБ</t>
  </si>
  <si>
    <t>ОРЕНБУРГ ГАУЗ ГКБ ИМ. ПИРОГОВА Н.И.</t>
  </si>
  <si>
    <t>ОРСКАЯ ГАУЗ ГБ № 2</t>
  </si>
  <si>
    <t>ОРСКАЯ ГАУЗ ГБ № 3</t>
  </si>
  <si>
    <t>ОРСКАЯ ГАУЗ ГБ № 4</t>
  </si>
  <si>
    <t>ОРСКАЯ ГАУЗ ГБ № 5</t>
  </si>
  <si>
    <t>ОРСКАЯ ГАУЗ ГБ № 1</t>
  </si>
  <si>
    <t>НОВОТРОИЦКАЯ ГАУЗ ДГБ</t>
  </si>
  <si>
    <t>МЕДНОГОРСКАЯ ГБ</t>
  </si>
  <si>
    <t>БУГУРУСЛАНСКАЯ ГБ</t>
  </si>
  <si>
    <t>БУГУРУСЛАНСКАЯ РБ</t>
  </si>
  <si>
    <t>АБДУЛИНСКАЯ ГБ</t>
  </si>
  <si>
    <t>АДАМОВСКАЯ РБ</t>
  </si>
  <si>
    <t>АКБУЛАКСКАЯ РБ</t>
  </si>
  <si>
    <t>АЛЕКСАНДРОВСКАЯ РБ</t>
  </si>
  <si>
    <t>АСЕКЕЕВСКАЯ РБ</t>
  </si>
  <si>
    <t>БЕЛЯЕВСКАЯ РБ</t>
  </si>
  <si>
    <t>ГАЙСКАЯ ГБ</t>
  </si>
  <si>
    <t>ГРАЧЕВСКАЯ РБ</t>
  </si>
  <si>
    <t>ДОМБАРОВСКАЯ РБ</t>
  </si>
  <si>
    <t>ИЛЕКСКАЯ РБ</t>
  </si>
  <si>
    <t>КВАРКЕНСКАЯ РБ</t>
  </si>
  <si>
    <t>КРАСНОГВАРДЕЙСКАЯ РБ</t>
  </si>
  <si>
    <t>КУВАНДЫКСКАЯ ГБ</t>
  </si>
  <si>
    <t>КУРМАНАЕВСКАЯ РБ</t>
  </si>
  <si>
    <t>МАТВЕЕВСКАЯ РБ</t>
  </si>
  <si>
    <t>НОВООРСКАЯ РБ</t>
  </si>
  <si>
    <t>НОВОСЕРГИЕВСКАЯ РБ</t>
  </si>
  <si>
    <t>ОКТЯБРЬСКАЯ РБ</t>
  </si>
  <si>
    <t>ОРЕНБУРГСКАЯ РБ</t>
  </si>
  <si>
    <t>ПЕРВОМАЙСКАЯ РБ</t>
  </si>
  <si>
    <t>ПЕРЕВОЛОЦКАЯ РБ</t>
  </si>
  <si>
    <t>ПОНОМАРЕВСКАЯ РБ</t>
  </si>
  <si>
    <t>САКМАРСКАЯ  РБ</t>
  </si>
  <si>
    <t>САРАКТАШСКАЯ РБ</t>
  </si>
  <si>
    <t>СВЕТЛИНСКАЯ РБ</t>
  </si>
  <si>
    <t>СЕВЕРНАЯ РБ</t>
  </si>
  <si>
    <t>СОЛЬ-ИЛЕЦКАЯ ГБ</t>
  </si>
  <si>
    <t>СОРОЧИНСКАЯ ГБ</t>
  </si>
  <si>
    <t>ТАШЛИНСКАЯ РБ</t>
  </si>
  <si>
    <t>ТОЦКАЯ РБ</t>
  </si>
  <si>
    <t>ТЮЛЬГАНСКАЯ РБ</t>
  </si>
  <si>
    <t>ШАРЛЫКСКАЯ РБ</t>
  </si>
  <si>
    <t>ЯСНЕНСКАЯ ГБ</t>
  </si>
  <si>
    <t>СТУДЕНЧЕСКАЯ ПОЛИКЛИНИКА ОГУ</t>
  </si>
  <si>
    <t>ОРЕНБУРГ ОКБ НА СТ. ОРЕНБУРГ</t>
  </si>
  <si>
    <t>ОРСКАЯ УБ НА СТ. ОРСК</t>
  </si>
  <si>
    <t>БУЗУЛУКСКАЯ УЗЛ.  Б-ЦА НА СТ.  БУЗУЛУК</t>
  </si>
  <si>
    <t>АБДУЛИНСКАЯ УЗЛ. ПОЛ-КА НА СТ. АБДУЛИНО</t>
  </si>
  <si>
    <t>ОРЕНБУРГ ФИЛИАЛ № 3 ФГКУ "426 ВГ" МО РФ</t>
  </si>
  <si>
    <t xml:space="preserve">ФКУЗ МСЧ-56 ФСИН РОССИИ </t>
  </si>
  <si>
    <t>МСЧ МВД ПО ОРЕНБУРГСКОЙ ОБЛАСТИ</t>
  </si>
  <si>
    <t>ООО "КДЦ"</t>
  </si>
  <si>
    <t>НОВОТРОИЦК БОЛЬНИЦА СКОРОЙ МЕДИЦИНСКОЙ ПОМОЩИ</t>
  </si>
  <si>
    <t>БУЗУЛУКСКАЯ БОЛЬНИЦА СКОРОЙ МЕДИЦИНСКОЙ ПОМОЩИ</t>
  </si>
  <si>
    <t>ВСЕГО</t>
  </si>
  <si>
    <t>Оценка долевого объёма посещений с профилактической целью от общего количества амбулаторно-поликлинических посещений.*</t>
  </si>
  <si>
    <t>* в общем количестве посещений - нормативная доля посещений в 2017 году на взрослых составляет 0,269 (или 26,9%), на детей составляет 0,413 (или 41,3%).
** результат со значением "1" отражает наличие случаев АП в отношении умерших граждан.</t>
  </si>
  <si>
    <t>Количество посещений с профилактической целью</t>
  </si>
  <si>
    <t>Количество АП посещений ВСЕГО
 за соответствующий период</t>
  </si>
  <si>
    <t>Доля посещений с профилактической целью от общего кол-ва посещений</t>
  </si>
  <si>
    <t>Баллы, согласно алгоритма оценки кол-ва посещений с профилактической целью</t>
  </si>
  <si>
    <t>Оценка охвата диспансеризацией взрослого и детского  населения*.</t>
  </si>
  <si>
    <t>* целевой показатель охвата на взрослых за 12 мес. 2017 года составляет - 100,00%, на детей  составляет - 100,00%
** результат со значением "1" отражает наличие случаев АП в отношении умерших граждан.</t>
  </si>
  <si>
    <t>Кол-во граждан, прошедших I этап дипансеризации</t>
  </si>
  <si>
    <t>Кол-во граждан, подлежащих диспансеризации по данным МЗ Оренбургской обл.</t>
  </si>
  <si>
    <t>Отношение кол-ва прошедших диспансеризацию к кол-ву подлежащих диспансеризации</t>
  </si>
  <si>
    <t>Баллы, согласно алгоритма оценки охвата диспансеризацией взрослого населения</t>
  </si>
  <si>
    <t>Взрослые</t>
  </si>
  <si>
    <t>Дети</t>
  </si>
  <si>
    <t>Оценка уровня обращений в неотложной форме.*</t>
  </si>
  <si>
    <t>* при нормативе на год - 0,5129 посещений на 1 жителя (взрослые), 0,7319 посещений на 1 жителя (дети) 
** результат со значением "1" отражает наличие случаев АП в отношении умерших граждан.</t>
  </si>
  <si>
    <t>Кол-во случаев АП в неотложной форме</t>
  </si>
  <si>
    <t>Расчётный показатель, как отношение общего кол-ва обращений в неотложной форме
к кол-ву прикреплённого населения</t>
  </si>
  <si>
    <t>ИТОГОВЫЙ балл по показателю</t>
  </si>
  <si>
    <t>ИТОГО</t>
  </si>
  <si>
    <t>Частота вызовов скорой помощи ПН*</t>
  </si>
  <si>
    <t>* при нормативе на год - 0,304 вызова на 1 жителя (взрослые),  0,286 вызова на 1 жителя (дети) 
** результат со значением "1" отражает наличие случаев АП в отношении умерших граждан.</t>
  </si>
  <si>
    <t>Общее количество вызовов СМП</t>
  </si>
  <si>
    <t>Расчётный показатель, как отношение общего количества вызовов СМП
к кол-ву прикреплённого населения</t>
  </si>
  <si>
    <t>Баллы, согласно алгоритма</t>
  </si>
  <si>
    <t>Уровень госпитализации ПН в стационар от общей численности ПН*</t>
  </si>
  <si>
    <t>* при нормативе на год - 0,149 госпитализаций на 1 жителя (взрослые),0,158 госпитализаций на 1 жителя (дети)
** результат со значением "1" отражает наличие случаев АП в отношении умерших граждан.</t>
  </si>
  <si>
    <t>Кол-во случаев  госпитализаций ПН</t>
  </si>
  <si>
    <t>Расчётный показатель, как отношение общего количества случаев  госпитализаций ПН к общему количеству ПН</t>
  </si>
  <si>
    <t>Баллы, согласно алгоритма оценки доли госпитализаций в общем объеме ПН</t>
  </si>
  <si>
    <t>Охват (в течение одного месяца после выписки из стационара) амбулаторной помощью ПН, ранее  госпитализированного с диагнозом инфарк/инсульт *</t>
  </si>
  <si>
    <t>* За норматив принимается значение "лучшего" ( 0,9935), наибольшего результата в расчетном периоде (апрель-декабрь)</t>
  </si>
  <si>
    <t>Кол-во случаев АП с лечебно-диагностической целью ("1") или  с целью диспансерного наблюдения за больным ("3.1" ) в течение одного месяца после инфаркта/инсульта</t>
  </si>
  <si>
    <t>Кол-во случаев инфарктов/инсультов с привзякой к прикрепленному МО</t>
  </si>
  <si>
    <t xml:space="preserve">Расчётный показатель, как отношение общего кол-ва случаев АП в  течение месяца после инфаркта/инсульта к общему кол-ву случаев инфарктов/инсультов </t>
  </si>
  <si>
    <t>Баллы, согласно алгоритма оценки доли пациентов, которым была оказана помощь в течение меясца после инфаркта/инсульта</t>
  </si>
  <si>
    <t>Весовые коэффициенты для расчета показателей 
премирования медицинских организаций
(применяются к рассчитанным по методике оценочным баллам с целью определения средневзвешенного показателя оценки с учетом возрастной структуры прикрепленного населения)</t>
  </si>
  <si>
    <t>Количество детского прикрепленного населения за соответствующий период</t>
  </si>
  <si>
    <t>Количество взрослого прикрепленного населения за соответствующий период</t>
  </si>
  <si>
    <t>Общее количество прикрепленного населения по МО</t>
  </si>
  <si>
    <t>Доля детского населения по МО</t>
  </si>
  <si>
    <t>Доля взрослого населения по МО</t>
  </si>
  <si>
    <t>Расчёт общего количества баллов по всем целевым показателям и % премиальной части.</t>
  </si>
  <si>
    <t>Оценка объёма амбулаторно-поликлинических посещений на одного прикреплённого к медицинской организации</t>
  </si>
  <si>
    <t>Оценка долевого объёма посещений с профилактической целью от общего количества амбулаторно-поликлинических посещений</t>
  </si>
  <si>
    <t>Оценка охвата диспансеризацией взрослого и детского населения</t>
  </si>
  <si>
    <t>Оценка уровня обращений в неотложной форме</t>
  </si>
  <si>
    <t>Оценка частоты вызовов СМП</t>
  </si>
  <si>
    <t xml:space="preserve">Оценка уровня госпитализации  ПН  в стационар от общей численности ПН </t>
  </si>
  <si>
    <t>Оценка доли экстренных госпитализаций в общем объеме  госпитализаций ПН</t>
  </si>
  <si>
    <t>Оценка охвата ПН, ранее госпитализированного с диагнозами инфаркт/инсульт</t>
  </si>
  <si>
    <t xml:space="preserve">Всего баллов (взвешенная итоговая оценка с учетом возрастной структуры населения и доп.контроля по АПП умершим) </t>
  </si>
  <si>
    <t>Максимальное количество баллов, которое МО может получить в результате рассчета</t>
  </si>
  <si>
    <t xml:space="preserve">%* от премиальной части
</t>
  </si>
  <si>
    <t>Максимальный Балл</t>
  </si>
  <si>
    <t>расчетный балл</t>
  </si>
  <si>
    <t xml:space="preserve"> расчетный балл</t>
  </si>
  <si>
    <t xml:space="preserve">Расчет суммы премии, подлежащей распределению  по итогам работы медицинских организаций - балансодержателей за  Декабрь 2017 года </t>
  </si>
  <si>
    <t>Наименование МО</t>
  </si>
  <si>
    <t>Сумма премиального фонда за  Декабрь 2017г., рублей</t>
  </si>
  <si>
    <t>% премиальной суммы, подлежащий перечислению в МО в соответствии с утвержденным расчетом результатов оценки</t>
  </si>
  <si>
    <t>Оренбургский ф-л ОАО "СК "Согаз-мед"</t>
  </si>
  <si>
    <t>Оренбургский ф-л ООО ВТБ МС</t>
  </si>
  <si>
    <t xml:space="preserve">Ф-л ООО "СК"Ингосстрах-М" в г.Оренбурге </t>
  </si>
  <si>
    <t>Ф-л АО "МАСК "МАКС-М" в г.Оренбурге</t>
  </si>
  <si>
    <t>Ф-л ООО "РГС-МЕДИЦИНА" В Оренб.обл.</t>
  </si>
  <si>
    <t>560002</t>
  </si>
  <si>
    <t>560014</t>
  </si>
  <si>
    <t>560017</t>
  </si>
  <si>
    <t>560019</t>
  </si>
  <si>
    <t>560021</t>
  </si>
  <si>
    <t>560022</t>
  </si>
  <si>
    <t>560024</t>
  </si>
  <si>
    <t>560026</t>
  </si>
  <si>
    <t>560032</t>
  </si>
  <si>
    <t>560033</t>
  </si>
  <si>
    <t>560034</t>
  </si>
  <si>
    <t>560035</t>
  </si>
  <si>
    <t>560036</t>
  </si>
  <si>
    <t>560041</t>
  </si>
  <si>
    <t>560043</t>
  </si>
  <si>
    <t>560045</t>
  </si>
  <si>
    <t>560047</t>
  </si>
  <si>
    <t>560052</t>
  </si>
  <si>
    <t>560053</t>
  </si>
  <si>
    <t>560054</t>
  </si>
  <si>
    <t>560055</t>
  </si>
  <si>
    <t>560056</t>
  </si>
  <si>
    <t>560057</t>
  </si>
  <si>
    <t>560058</t>
  </si>
  <si>
    <t>560059</t>
  </si>
  <si>
    <t>560060</t>
  </si>
  <si>
    <t>560061</t>
  </si>
  <si>
    <t>560062</t>
  </si>
  <si>
    <t>560063</t>
  </si>
  <si>
    <t>560064</t>
  </si>
  <si>
    <t>560065</t>
  </si>
  <si>
    <t>560066</t>
  </si>
  <si>
    <t>560067</t>
  </si>
  <si>
    <t>560068</t>
  </si>
  <si>
    <t>560069</t>
  </si>
  <si>
    <t>560070</t>
  </si>
  <si>
    <t>560071</t>
  </si>
  <si>
    <t>560072</t>
  </si>
  <si>
    <t>560073</t>
  </si>
  <si>
    <t>560074</t>
  </si>
  <si>
    <t>560075</t>
  </si>
  <si>
    <t>560076</t>
  </si>
  <si>
    <t>560077</t>
  </si>
  <si>
    <t>560078</t>
  </si>
  <si>
    <t>560079</t>
  </si>
  <si>
    <t>560080</t>
  </si>
  <si>
    <t>560081</t>
  </si>
  <si>
    <t>560082</t>
  </si>
  <si>
    <t>560083</t>
  </si>
  <si>
    <t>560084</t>
  </si>
  <si>
    <t>560085</t>
  </si>
  <si>
    <t>560086</t>
  </si>
  <si>
    <t>560087</t>
  </si>
  <si>
    <t>560088</t>
  </si>
  <si>
    <t>560089</t>
  </si>
  <si>
    <t>560096</t>
  </si>
  <si>
    <t>560098</t>
  </si>
  <si>
    <t>560099</t>
  </si>
  <si>
    <t>560205</t>
  </si>
  <si>
    <t>КДЦ ООО</t>
  </si>
  <si>
    <t>560206</t>
  </si>
  <si>
    <t>560214</t>
  </si>
  <si>
    <t>х</t>
  </si>
  <si>
    <t>* при нормативе на год - 5,559 посещений на 1 жителя (взрослые),  11,887 посещений на 1 жителя (дети)
** результат со значением "1" отражает наличие случаев АП в отношении умерших граждан.</t>
  </si>
  <si>
    <t>Утверждение и корректировка объемов предоставления стационароной  помощи  (роды) за 2018г. для ГАУЗ "ОКБ №2", ГАУЗ "ГКБ №2" г. Оренбург, ГБУЗ "ОКПЦ"  и ГБУЗ "Беляевская РБ" по инициативе  МЗ.</t>
  </si>
  <si>
    <t>лимит</t>
  </si>
  <si>
    <t>Заболевания,состояния (МРФ)</t>
  </si>
  <si>
    <t>1 квартал</t>
  </si>
  <si>
    <t>2 квартал</t>
  </si>
  <si>
    <t>3 квартал</t>
  </si>
  <si>
    <t>4 квартал</t>
  </si>
  <si>
    <t>ИНГОССТРАХ-М</t>
  </si>
  <si>
    <t>МАКС-М</t>
  </si>
  <si>
    <t>СОГАЗ-МЕД</t>
  </si>
  <si>
    <t>Итого</t>
  </si>
  <si>
    <t>корректировка 4 квартала 2017г.</t>
  </si>
  <si>
    <t>Утверждено с учетом корректировки</t>
  </si>
  <si>
    <t xml:space="preserve">ОПМП на 2017 год </t>
  </si>
  <si>
    <t>ВТБ МС</t>
  </si>
  <si>
    <t>РГС - МЕДИЦИНА</t>
  </si>
  <si>
    <t>Приложение 2 к протоколу заседания</t>
  </si>
  <si>
    <t>Расчет лимитов подушевого финансирования амбулаторно-поликлинической помощи на Январь 2018 года</t>
  </si>
  <si>
    <t xml:space="preserve">МО </t>
  </si>
  <si>
    <t>Численность прикрепленного на 1 число месяца СМО →</t>
  </si>
  <si>
    <t>СМО</t>
  </si>
  <si>
    <t>Лимит ПФ по СМО</t>
  </si>
  <si>
    <t>СОГАЗ-МС</t>
  </si>
  <si>
    <t>ВТБ-МС</t>
  </si>
  <si>
    <t>ИНГОССТРАХ-МС</t>
  </si>
  <si>
    <t>Итого по области</t>
  </si>
  <si>
    <t xml:space="preserve">Комиссии по разработке ТП ОМС №2  от 31.01.2018г. </t>
  </si>
  <si>
    <t xml:space="preserve">корректировка </t>
  </si>
  <si>
    <t>СТАЦИОНАРОЗАМЕЩЕНИЕ (МРФ)</t>
  </si>
  <si>
    <t>НЬЮ ЛАЙФ  ООО ЦКТ</t>
  </si>
  <si>
    <t>ОРЕНБУРГ ООО ММЦ  КЛИНИКА МАКСИМЕД</t>
  </si>
  <si>
    <t>Итоговая корректировка объемов  предоставления стационарозамещающей (ЭКО) медицинской помощи  на 2017 год для ГАУЗ "ООКБ № 2", ООО ММЦ Клиника "МаксиМед", ООО "КДЦ", ООО ЦКТ "НьюЛайф".</t>
  </si>
  <si>
    <r>
      <t xml:space="preserve">Корректировка объемов </t>
    </r>
    <r>
      <rPr>
        <sz val="14"/>
        <color theme="1"/>
        <rFont val="Times New Roman"/>
        <family val="1"/>
        <charset val="204"/>
      </rPr>
      <t xml:space="preserve"> предоставления амбулаторно-поликлической  (заболевания, состояния (МРФ) медицинской помощи  на 2017 год для ООО "Б.Браун Авитум Руссланд Клиникс" по ходатайству МО.</t>
    </r>
  </si>
  <si>
    <t>Приложение 7 к протоколу заседания Комиссии по разработке ТП ОМС № 2 от 31.01.2018г.</t>
  </si>
  <si>
    <t>Приложение 7.1 к протоколу заседания Комиссии по разработке ТП ОМС № 2 от 31.01.2018г.</t>
  </si>
  <si>
    <t>Приложение 6 к протоколу заседания Комиссии по разработке ТП ОМС № 2 от 31.01.2018 г.</t>
  </si>
  <si>
    <t>Приложение 5 к протоколу заседания Комиссии по разработке ТП ОМС № 2 от 31.01.2018 г.</t>
  </si>
  <si>
    <t xml:space="preserve">Приложение 1.10 к протоколу заседания  Комиссии по разработке ТП ОМС №2 от 31.01.2018г.   </t>
  </si>
  <si>
    <t xml:space="preserve">Приложение 1.9 к протоколу заседания  Комиссии по разработке ТП ОМС №2 от 31.01.2018г.   </t>
  </si>
  <si>
    <t xml:space="preserve">Приложение 1.8 к протоколу заседания  Комиссии по разработке ТП ОМС №2 от 31.01.2018г.   </t>
  </si>
  <si>
    <t xml:space="preserve">Приложение 1.7 к протоколу заседания  Комиссии по разработке ТП ОМС №2 от 31.01.2018г.   </t>
  </si>
  <si>
    <t xml:space="preserve">Приложение 1.6 к протоколу заседания  Комиссии по разработке ТП ОМС №2 от 31.01.2018г.   </t>
  </si>
  <si>
    <t xml:space="preserve">Приложение 1.5 к протоколу заседания  Комиссии по разработке ТП ОМС №2 от 31.01.2018г.   </t>
  </si>
  <si>
    <t xml:space="preserve">Приложение 1.4 к протоколу заседания  Комиссии по разработке ТП ОМС №2 от 31.01.2018г.   </t>
  </si>
  <si>
    <t xml:space="preserve">Приложение 1.3 к протоколу заседания  Комиссии по разработке ТП ОМС №2 от 31.01.2018г.   </t>
  </si>
  <si>
    <t xml:space="preserve">Приложение 1.2 к протоколу заседания  Комиссии по разработке ТП ОМС №2 от 31.01.2018г.   </t>
  </si>
  <si>
    <t xml:space="preserve">Приложение 1.1 к протоколу заседания  Комиссии по разработке ТП ОМС №2 от 31.01.2018г.   </t>
  </si>
  <si>
    <t>ОРЕНБУРГСКИЙ ФИЛИАЛ АО "СТРАХОВАЯ КОМПАНИЯ "СОГАЗ-МЕД"</t>
  </si>
  <si>
    <t>Медицинские организации</t>
  </si>
  <si>
    <t>Круглосуточный стационар</t>
  </si>
  <si>
    <t>Дневной стационар</t>
  </si>
  <si>
    <t>Амбулаторно-поликлиническая помощь</t>
  </si>
  <si>
    <t>СМП</t>
  </si>
  <si>
    <t>Итого, утвержденный ОПМП</t>
  </si>
  <si>
    <t>При заболеваниях</t>
  </si>
  <si>
    <t>В Центрах здоровья</t>
  </si>
  <si>
    <t>Диспансеризация взр.населения I этап и профосмотры</t>
  </si>
  <si>
    <t xml:space="preserve">Диспансеризация взр.населения II этап </t>
  </si>
  <si>
    <t>Проф.мед.осмотры несовершеннолетних, диспансеризация детей сирот</t>
  </si>
  <si>
    <t>Мед.реабилитация</t>
  </si>
  <si>
    <t>Роды</t>
  </si>
  <si>
    <t>ММЦ</t>
  </si>
  <si>
    <t>МУН</t>
  </si>
  <si>
    <t>Мед.реабелитация</t>
  </si>
  <si>
    <t>Государственное  бюджетное учреждение здравоохранения "Оренбургская областная клиническая больница"</t>
  </si>
  <si>
    <t>Государственное автономное учреждение здравоохранения "Оренбургская областная клиническая больница № 2"</t>
  </si>
  <si>
    <t>Государственное бюджетное учреждение здравоохранения "Областная детская клиническая больница"</t>
  </si>
  <si>
    <t>Государственное бюджетное учреждение здравоохранения "Областной Соль-Илецкий центр медицинской реабилитации "</t>
  </si>
  <si>
    <t>Государственное бюджетное учреждение здравоохранения "Оренбургский областной клинический онкологический диспансер"</t>
  </si>
  <si>
    <t>Государственное бюджетное учреждение здравоохранения "Орский онкологический диспансер"</t>
  </si>
  <si>
    <t>Государственное автономное учреждение здравоохранения "Оренбургский областной клинический кожно-венерологический диспансер"</t>
  </si>
  <si>
    <t>Федеральное государственное бюджетное образовательное учреждение высшего образования "Оренбургский государственный медицинский университет" Министерства здравоохранения Российской Федерации</t>
  </si>
  <si>
    <t xml:space="preserve">Оренбургский филиал федерального государственного автономного учреждения "Межотраслевой научно-технический комплекс "Микрохирургия глаза" имени академика С.Н. Федорова" Министерства здравоохранения Российской Федерации </t>
  </si>
  <si>
    <t>государственное бюджетное учреждение здравоохранения "Городская клиническая больница № 1" города Оренбурга</t>
  </si>
  <si>
    <t>Государственное автономное учреждение здравоохранения "Городская клиническая больница № 2" города Оренбурга</t>
  </si>
  <si>
    <t>Государственное автономное учреждение здравоохранения "Городская клиническая больница № 3" города Оренбурга</t>
  </si>
  <si>
    <t>Государственное автономное учреждение здравоохранения "Городская клиническая больница № 4" г. Оренбурга</t>
  </si>
  <si>
    <t>Государственное бюджетное учреждение здравоохранения "Городская клиническая больница № 5" города Оренбурга</t>
  </si>
  <si>
    <t>Государственное автономное учреждение здравоохранения "Городская клиническая больница № 6" города Оренбурга</t>
  </si>
  <si>
    <t xml:space="preserve">Государственное бюджетное учреждение здравоохранения "Оренбургская областная клиническая инфекционная больница" </t>
  </si>
  <si>
    <t>государственное автономное учреждение здравоохранения "Детская городская клиническая больница" города Оренбурга</t>
  </si>
  <si>
    <t xml:space="preserve">Государственное бюджетное учреждение здравоохранения "Оренбургский клинический перинатальный центр" </t>
  </si>
  <si>
    <t>Государственное автономное учреждение здравоохранения "Городская клиническая больница им. Н.И.Пирогова" города Оренбурга</t>
  </si>
  <si>
    <t>Государственное бюджетное учреждение здравоохранения "Областной центр медицинской реабилитации"</t>
  </si>
  <si>
    <t>Государственное бюджетное учреждение здравоохранения "Оренбургский областной центр медицинской профилактики"</t>
  </si>
  <si>
    <t>Государственное бюджетное учреждение здравоохранения "Клиническая станция скорой медицинской помощи" города Оренбурга</t>
  </si>
  <si>
    <t>Государственное автономное учреждение здравоохранения "Городская больница № 1" города Орска</t>
  </si>
  <si>
    <t>Государственное автономное учреждение здравоохранения "Городская больница № 2" города Орска</t>
  </si>
  <si>
    <t>Государственное автономное учреждение здравоохранения "Городская больница № 3" города Орска</t>
  </si>
  <si>
    <t>Государственное автономное учреждение здравоохранения "Городская больница № 4" города Орска</t>
  </si>
  <si>
    <t>Государственное автономное учреждение здравоохранения "Городская больница № 5" города Орска</t>
  </si>
  <si>
    <t>Государственное автономное учреждение здравоохранения "Станция скорой медицинской помощи" города Орска</t>
  </si>
  <si>
    <t>Государственное автономное учреждение здравоохранения "Больница скорой медицинской помощи" города Новотроицка</t>
  </si>
  <si>
    <t>Государственное автономное учреждение здравоохранения "Детская городская больница" города Новотроицка</t>
  </si>
  <si>
    <t>государственное бюджетное учреждение здравоохранения "Городская больница" города Медногорска</t>
  </si>
  <si>
    <t>Государственное бюджетное учреждение здравоохранения "Городская больница" города Бугуруслана</t>
  </si>
  <si>
    <t>Государственное бюджетное учреждение здравоохранения "Бугурусланская районная больница"</t>
  </si>
  <si>
    <t>Государственное бюджетное учреждение здравоохранения "Бузулукская больница скорой медицинской помощи"</t>
  </si>
  <si>
    <t>Государственное бюджетное учреждение здравоохранения "Городская больница" города Абдулино</t>
  </si>
  <si>
    <t>Государственное бюджетное учреждение здравоохранения "Адамовская районная больница"</t>
  </si>
  <si>
    <t>Государственное бюджетное учреждение здравоохранения "Акбулакская районная больница"</t>
  </si>
  <si>
    <t>Государственное бюджетное учреждение здравоохранения "Александровская районная больница"</t>
  </si>
  <si>
    <t>Государственное бюджетное учреждение здравоохранения "Асекеевская районная больница"</t>
  </si>
  <si>
    <t>Государственное бюджетное учреждение здравоохранения  "Беляевская районная больница"</t>
  </si>
  <si>
    <t>Государственное бюджетное учреждение здравоохранения "Городская больница" г. Гая</t>
  </si>
  <si>
    <t>Государственное бюджетное учреждение здравоохранения "Грачевская районная больница"</t>
  </si>
  <si>
    <t>Государственное бюджетное учреждение здравоохранения "Домбаровская районная больница"</t>
  </si>
  <si>
    <t>государственное бюджетное учреждение здравоохранения "Илекская районная больница"</t>
  </si>
  <si>
    <t>Государственное автономное учреждение здравоохранения "Кваркенская районная больница"</t>
  </si>
  <si>
    <t>государственное бюджетное учреждение здравоохранения "Красногвардейская районная больница"</t>
  </si>
  <si>
    <t>государственное бюджетное учреждение здравоохранения "Городская больница" города Кувандыка</t>
  </si>
  <si>
    <t>государственное бюджетное учреждение здравоохранения "Станция скорой медицинской помощи" города Кувандыка</t>
  </si>
  <si>
    <t>Государственное бюджетное учреждение здравоохранения "Курманаевская районная больница"</t>
  </si>
  <si>
    <t>Государственное бюджетное учреждение здравоохранения "Матвеевская районная больница"</t>
  </si>
  <si>
    <t>государственное автономное учреждение здравоохранения "Новоорская районная больница"</t>
  </si>
  <si>
    <t>Государственное бюджетное учреждение здравоохранения "Новосергиевская районная больница"</t>
  </si>
  <si>
    <t>государственное бюджетное учреждение здравоохранения "Октябрьская районная больница"</t>
  </si>
  <si>
    <t>Государственное автономное учреждение здравоохранения " Оренбургская районная больница"</t>
  </si>
  <si>
    <t>государственное бюджетное учреждение здравоохранения "Первомайская районная больница"</t>
  </si>
  <si>
    <t>государственное бюджетное учреждение здравоохранения "Переволоцкая районная больница"</t>
  </si>
  <si>
    <t>государственное бюджетное учреждение здравоохранения "Пономаревская районная больница"</t>
  </si>
  <si>
    <t>государственное бюджетное учреждение здравоохранения "Сакмарская районная больница"</t>
  </si>
  <si>
    <t>государственное бюджетное учреждение здравоохранения "Саракташская районная больница"</t>
  </si>
  <si>
    <t>Государственное бюджетное учреждение здравоохранения "Светлинская районная больница"</t>
  </si>
  <si>
    <t>Государственное бюджетное учреждение здравоохранения "Северная районная больница"</t>
  </si>
  <si>
    <t>Государственное бюджетное учреждение здравоохранения "Городская больница" города Соль-Илецка</t>
  </si>
  <si>
    <t>Государственное бюджетное учреждение здравоохранения "Городская больница" города Сорочинска</t>
  </si>
  <si>
    <t>Государственное бюджетное учреждение здравоохранения "Ташлинская районная больница"</t>
  </si>
  <si>
    <t>Государственное бюджетное учреждение здравоохранения "Тоцкая районная больница"</t>
  </si>
  <si>
    <t>государственное бюджетное учреждение здравоохранения " Тюльганская районная больница "</t>
  </si>
  <si>
    <t>государственное бюджетное учреждение здравоохранения "Шарлыкская районная больница"</t>
  </si>
  <si>
    <t>Государственное бюджетное учреждение здравоохранения "Городская больница" города Ясного</t>
  </si>
  <si>
    <t>Студенческая поликлиника федерального государственного бюджетного образовательного учреждения высшего образования "Оренбургский государственный университет"</t>
  </si>
  <si>
    <t>Негосударственное учреждение здравоохранения "Отделенческая клиническая больница на станции Оренбург открытого акционерного общества "Российские железные дороги"</t>
  </si>
  <si>
    <t>Негосударственное учреждение здравоохранения "Узловая больница на станции Орск открытого акционерного общества "Российские железные дороги"</t>
  </si>
  <si>
    <t>Негосударственное учреждение здравоохранения "Узловая больница на станции Бузулук открытого акционерного общества "Российские железные дороги"</t>
  </si>
  <si>
    <t>Государственное унитарное предприятие Оренбургской области "Санаторий "Южный Урал"</t>
  </si>
  <si>
    <t>филиал № 3 федерального государственного бюджетного учреждения "426 военный госпиталь" Министерства обороны Российской Федерации</t>
  </si>
  <si>
    <t>Федеральное казенное учреждение здравоохранения "Медико-санитарная часть № 56 Федеральной службы исполнения наказаний"</t>
  </si>
  <si>
    <t>Федеральное казенное учреждение здравоохранения "Медико-санитарная часть Министерства внутренних дел Российской Федерации по Оренбургской области"</t>
  </si>
  <si>
    <t>Общество с ограниченной ответственностью "Медикал сервис компани Восток"</t>
  </si>
  <si>
    <t>Общество с ограниченной ответственностью Медицинский многопрофильный центр Клиника "МаксиМед"</t>
  </si>
  <si>
    <t>Общество с ограниченной ответственностью "Б.Браун Авитум Руссланд Клиникс"</t>
  </si>
  <si>
    <t>Акционерное общество "Санаторий "Дубовая роща'</t>
  </si>
  <si>
    <t>Автономная некоммерческая организация "Медицинский центр "Белая роза"</t>
  </si>
  <si>
    <t>государственное автономное учреждение здравоохранения  "Орский врачебно-физкультурный диспансер"</t>
  </si>
  <si>
    <t>Общество с ограниченной ответственностью "КДЦ"</t>
  </si>
  <si>
    <t>И Т О Г О</t>
  </si>
  <si>
    <t>ОРЕНБУРГСКИЙ ФИЛИАЛ ООО ВТБ МС</t>
  </si>
  <si>
    <t>ФИЛИАЛ ООО "СК "ИНГОССТРАХ-М" В Г.ОРЕНБУРГ</t>
  </si>
  <si>
    <t>Негосударственное учреждение здравоохранения "Узловая поликлиника на станции Абдулино открытого акционерного общества "Российские железные дороги"</t>
  </si>
  <si>
    <t>ФИЛИАЛ АО "МАКС-М" В Г. ОРЕНБУРГЕ</t>
  </si>
  <si>
    <t>ФИЛИАЛ ООО "РГС-МЕДИЦИНА" В ОРЕНБУРГСКОЙ ОБЛАСТИ</t>
  </si>
  <si>
    <t>Объемы  предоставления высокотехнологичной медицинской помощи в рамках программы обязательного медицинского страхования на 2018 год.</t>
  </si>
  <si>
    <t>Профиль( в соответсвии с приложением №2 к ГТС)</t>
  </si>
  <si>
    <t>Группа ВМП</t>
  </si>
  <si>
    <t>ГБУЗ "ООКБ"</t>
  </si>
  <si>
    <t>ГАУЗ "OOКБ № 2"</t>
  </si>
  <si>
    <t>ГБУЗ "ОДКБ"</t>
  </si>
  <si>
    <t>ОФ ФГБУ "МНТК "Микрохирургия глаза" им.акад. С.Н.Федорова" Минздрава России</t>
  </si>
  <si>
    <t>ГБУЗ "ООКОД" г.Оренбург</t>
  </si>
  <si>
    <t>ГБУЗ "ООД" г. Орск</t>
  </si>
  <si>
    <t>ГБУЗ "ГКБ № 1" г.Оренбурга</t>
  </si>
  <si>
    <t>ГБУЗ "ГКБ № 4 " г. Оренбурга</t>
  </si>
  <si>
    <t>ГБУЗ "ГКБ № 5" г.Оренбурга</t>
  </si>
  <si>
    <t>ГБУЗ "ОКПЦ" г.Оренбург</t>
  </si>
  <si>
    <t>ГАУЗ "ГКБ им. Н.И. Пирогова" г.Оренбурга</t>
  </si>
  <si>
    <t>ОКБ на ст.Оренбург г.Оренбург</t>
  </si>
  <si>
    <t>ГАУЗ "ГБ №3" г. Орска</t>
  </si>
  <si>
    <t>ГАУЗ "ГБ № 4" г. Орска</t>
  </si>
  <si>
    <t>ГАУЗ "БСМП" г. Новотроицка</t>
  </si>
  <si>
    <t>ГБУЗ "ББСМП" г. Бузулука</t>
  </si>
  <si>
    <t>Всего объем ВМП</t>
  </si>
  <si>
    <t>объем.руб.</t>
  </si>
  <si>
    <t>Абдоминальная хирургия</t>
  </si>
  <si>
    <t>Акушерство и гинекология</t>
  </si>
  <si>
    <t>Гастроэнтерология</t>
  </si>
  <si>
    <t>Гематология</t>
  </si>
  <si>
    <t>Детская хирургия в период новорожденности</t>
  </si>
  <si>
    <t>Комбустиология</t>
  </si>
  <si>
    <t>Нейрохирургия</t>
  </si>
  <si>
    <t>Неонатология</t>
  </si>
  <si>
    <t>Онкология</t>
  </si>
  <si>
    <t>Оториноларингология</t>
  </si>
  <si>
    <t>Офтальмология</t>
  </si>
  <si>
    <t>Педиатрия</t>
  </si>
  <si>
    <t>Ревматология</t>
  </si>
  <si>
    <t>Сердечно-сосудистая хирургия</t>
  </si>
  <si>
    <t>Торакальная хирургия</t>
  </si>
  <si>
    <t>Травматология и ортопедия</t>
  </si>
  <si>
    <t>Урология</t>
  </si>
  <si>
    <t>Челюстно-лицевая хирургия</t>
  </si>
  <si>
    <t>Эндокринология</t>
  </si>
  <si>
    <t xml:space="preserve">Приложение 4.2 к протоколу заседания  Комиссии по разработке ТП ОМС №2 от 31.01.2018г.   </t>
  </si>
  <si>
    <t>ГБУЗ "ГБ" г. Соль-Илецка"</t>
  </si>
  <si>
    <t>ГАУЗ "ДГКБ" г. Оренбурга</t>
  </si>
  <si>
    <t>ГБУЗ "Асекеевская РБ"</t>
  </si>
  <si>
    <t>ГБУЗ "Грачевская РБ"</t>
  </si>
  <si>
    <t>ГБУЗ "ГБ" г. Абдулино</t>
  </si>
  <si>
    <t>ГБУЗ "Акбулакская РБ"</t>
  </si>
  <si>
    <t>ГБУЗ "Илекская РБ"</t>
  </si>
  <si>
    <t>Наименование медицинской организации</t>
  </si>
  <si>
    <t xml:space="preserve">Утверждено на 2018 г. </t>
  </si>
  <si>
    <t xml:space="preserve">Корректировка </t>
  </si>
  <si>
    <t>Утвердить  с учетом корректировки</t>
  </si>
  <si>
    <t>дневной стационар (МРФ)</t>
  </si>
  <si>
    <t>дневной стационар (МУН)</t>
  </si>
  <si>
    <t>Приложение 8 к протоколу заседания Комиссии по разработке ТП ОМС № 2  от 31.01.2018 г.</t>
  </si>
  <si>
    <t>ГАУЗ «ООКБ № 2»</t>
  </si>
  <si>
    <t>ГАУЗ "ООКВД"</t>
  </si>
  <si>
    <t>ГБУЗ "ГКБ№ 5" г.Оренбурга</t>
  </si>
  <si>
    <t>ГАУЗ "ГКБ № 6" г. Оренбурга</t>
  </si>
  <si>
    <t>ГАУЗ "ГКБ им. Н.И.Пирогова"          г.Оренбурга</t>
  </si>
  <si>
    <t>ГАУЗ "ГБ№ 5" г. Орска</t>
  </si>
  <si>
    <t>ГБУЗ "ББСПМ"</t>
  </si>
  <si>
    <t>Наименование профиля ВМП</t>
  </si>
  <si>
    <t>№ группы ВМП</t>
  </si>
  <si>
    <t>Утверждено на 2018 год</t>
  </si>
  <si>
    <t>Утвердить с учетом корректировки</t>
  </si>
  <si>
    <t>ГБУЗ «Оренбургский областной клинический онкологический диспансер» г.Оренбург</t>
  </si>
  <si>
    <t xml:space="preserve">Итого по профилю </t>
  </si>
  <si>
    <t>Итого по медицинской организации:</t>
  </si>
  <si>
    <t>Приложение 9 к протоколу заседания Комиссии по разработке ТП ОМС № 2  от 31.01.2018 г.</t>
  </si>
  <si>
    <t>Предложение по корректировке объемов ВМП в рамках программы ОМС на 2018 год на основании ходатайства МО и по инициативе МЗО.</t>
  </si>
  <si>
    <t xml:space="preserve">Приложение 4.1 к протоколу заседания  Комиссии по разработке ТП ОМС №2 от 31.01.2018г.   </t>
  </si>
  <si>
    <t>Объемы предоставления амбулаторно-поликлинической помощи в рамках программы обязательного медицинского 
страхования на 2018 год</t>
  </si>
  <si>
    <t>Наименование страховой медицинской организации</t>
  </si>
  <si>
    <t>Согаз-М</t>
  </si>
  <si>
    <t>Ингосстрах-М</t>
  </si>
  <si>
    <t>Макс-М</t>
  </si>
  <si>
    <t>РГС-медицина</t>
  </si>
  <si>
    <t>Заболевания,состояния (обращения)</t>
  </si>
  <si>
    <t>Неотложная помощь (посещения)</t>
  </si>
  <si>
    <t>Профилактика (посещения)</t>
  </si>
  <si>
    <t>ОРЕНБУРГ ОБЛ. КБ</t>
  </si>
  <si>
    <t>ОРЕНБУРГ ОДКБ</t>
  </si>
  <si>
    <t>ОБЛАСТНОЙ СОЛЬ-ИЛЕЦКИЙ ЦЕНТР МЕД. РЕАБИЛИТАЦИИ</t>
  </si>
  <si>
    <t>ОРЕНБУРГ ОБЛ.КЛИНИЧ.СТОМАТ.ПОЛ-КА</t>
  </si>
  <si>
    <t>ОРЕНБУРГ ОБЛАСТНОЙ ОНКОЛОГ. ДИСПАНСЕР</t>
  </si>
  <si>
    <t>ОРСКИЙ ОНКОЛОГИЧ.  ДИСПАНСЕР</t>
  </si>
  <si>
    <t>ОРЕНБУРГ ОБЛ. КЛИН. КОЖНО-ВЕН.  ДИСПАНСЕР</t>
  </si>
  <si>
    <t>ОРЕНБУРГ ФИЛ. МНТК "МИКРОХИРУРГИЯ ГЛАЗА"</t>
  </si>
  <si>
    <t>ОРЕНБУРГ ОБЛ. ЦЕНТР ОХРАНЫ ЗДОРОВЬЯ СЕМЬИ И РЕПРОДУКЦИИ</t>
  </si>
  <si>
    <t>ОРЕНБУРГ ГАУЗ ГКБ  №2</t>
  </si>
  <si>
    <t>ОРЕНБУРГ ГАУЗ ГКБ  №4</t>
  </si>
  <si>
    <t>ОРЕНБУРГ ИНФЕКЦИОННАЯ ОКБ</t>
  </si>
  <si>
    <t>ПЕРИНАТАЛЬНЫЙ ЦЕНТР Г. ОРЕНБУРГ</t>
  </si>
  <si>
    <t>ОБЛАСТНОЙ ЦЕНТР МЕДИЦИНСКОЙ РЕАБИЛИТАЦИИ</t>
  </si>
  <si>
    <t>ОРЕНБУРГ ГАУЗ ГСП</t>
  </si>
  <si>
    <t>ОБЛАСТНОЙ ЦЕНТР МЕДИЦИНСКОЙ ПРОФИЛАКТИКИ</t>
  </si>
  <si>
    <t>ОРЕНБУРГ СТАНЦИЯ СКОРОЙ МЕДИЦИНСКОЙ ПОМОЩИ</t>
  </si>
  <si>
    <t>ОРСКАЯ  ГАУЗ СТОМАТ.  ПОЛ-КА</t>
  </si>
  <si>
    <t>ОРСК СТАНЦИЯ СКОРОЙ МЕДИЦИНСКОЙ ПОМОЩИ</t>
  </si>
  <si>
    <t>НОВОТРОИЦКАЯ ГАУЗ СТОМАТ-Я ПОЛ-КА</t>
  </si>
  <si>
    <t>БУГУРУСЛАНСКАЯ СТОМАТ. ПОЛ-КА</t>
  </si>
  <si>
    <t>КУВАНДЫК СТАНЦИЯ СКОРОЙ МЕДИЦИНСКОЙ ПОМОЩИ</t>
  </si>
  <si>
    <t>ОРСК ГУП САНАТОРИЙ ЮЖНЫЙ УРАЛ</t>
  </si>
  <si>
    <t>ФКУЗ МСЧ-56 ФСИН РОССИИ</t>
  </si>
  <si>
    <t>ООО МЕДИКАЛ СЕРВИС КОМПАНИ ВОСТОК</t>
  </si>
  <si>
    <t>ОРЕНБУРГ ООО ЛЕКАРЬ</t>
  </si>
  <si>
    <t>НЕО-ДЕНТ</t>
  </si>
  <si>
    <t>ДЕНТАЛИКА (на ул.Чкалова)</t>
  </si>
  <si>
    <t>ТЕХНОДЕНТ</t>
  </si>
  <si>
    <t>КАМАЮН</t>
  </si>
  <si>
    <t>РАДАДЕНТ ПЛЮС</t>
  </si>
  <si>
    <t>КРИСТАЛЛ - ДЕНТ</t>
  </si>
  <si>
    <t>УЛЫБКА</t>
  </si>
  <si>
    <t>МИСС ДЕНТА</t>
  </si>
  <si>
    <t>МАСТЕРСКАЯ УЛЫБКИ</t>
  </si>
  <si>
    <t>ЕВРОДЕНТ ПЛЮС</t>
  </si>
  <si>
    <t>МИЛАВИТА</t>
  </si>
  <si>
    <t>ДЕНТА ЛЭНД</t>
  </si>
  <si>
    <t>ИНТЭКО</t>
  </si>
  <si>
    <t>ОРЕНСТОМ</t>
  </si>
  <si>
    <t>СТОМКИТ</t>
  </si>
  <si>
    <t>ДЕНТАЛИКА (на ул. Гаранькина)</t>
  </si>
  <si>
    <t>НОВАЯ СТОМАТОЛОГИЯ</t>
  </si>
  <si>
    <t>Б.БРАУН АВИТУМ РУССЛАНД КЛИНИКС  ООО</t>
  </si>
  <si>
    <t>ЕВРОМЕДЦЕНТР</t>
  </si>
  <si>
    <t>ЛАЗУРЬ</t>
  </si>
  <si>
    <t>МЕДИСТОМ  ООО</t>
  </si>
  <si>
    <t>ТАМАРА  ООО</t>
  </si>
  <si>
    <t>ФАМИЛИЯ  ООО СК</t>
  </si>
  <si>
    <t>ДЕНТ АРТ</t>
  </si>
  <si>
    <t>РОСТОШЬ</t>
  </si>
  <si>
    <t>ДИА-ДЕНТА</t>
  </si>
  <si>
    <t>ЕЛЕНА</t>
  </si>
  <si>
    <t>ДВА БРАТА</t>
  </si>
  <si>
    <t>ЕВРО-ДЕНТ</t>
  </si>
  <si>
    <t>АРТ-ДЕНТ</t>
  </si>
  <si>
    <t>РОМА</t>
  </si>
  <si>
    <t>ДОБРЫЙ СТОМАТОЛОГ</t>
  </si>
  <si>
    <t>СТМ КЛИНИК</t>
  </si>
  <si>
    <t>ВСЕ СВОИ</t>
  </si>
  <si>
    <t>МИЛА ДЕНТА</t>
  </si>
  <si>
    <t>НОВОДЕНТ</t>
  </si>
  <si>
    <t>МАГИ-СТОМ</t>
  </si>
  <si>
    <t>ДУБОВАЯ РОЩА  САНАТОРИЙ</t>
  </si>
  <si>
    <t>ЭСТЕДЕНТ  ООО</t>
  </si>
  <si>
    <t>ДЕНТА-ЛЮКС  ООО</t>
  </si>
  <si>
    <t>БЕЛАЯ РОЗА  АНО МЦ</t>
  </si>
  <si>
    <t>ВРАЧЕБНО-ФИЗКУЛЬТУРНЫЙ ДИСПАНСЕР</t>
  </si>
  <si>
    <t>ООО "Омега"</t>
  </si>
  <si>
    <t>ООО "ЛЕКО"</t>
  </si>
  <si>
    <t>ООО "УЛЬЯНА"</t>
  </si>
  <si>
    <t>ООО "Медикор"</t>
  </si>
  <si>
    <t>ООО "Стома+"</t>
  </si>
  <si>
    <t xml:space="preserve">Приложение 4.4 к протоколу заседания  Комиссии по разработке ТП ОМС №2 от 31.01.2018г.   </t>
  </si>
  <si>
    <t>Виды медицинской помощи, условия ее оказания</t>
  </si>
  <si>
    <t>ОРЕНБУРГ ОБЛ. КБ (560001)</t>
  </si>
  <si>
    <t>ОРЕНБУРГ ОБЛАСТНАЯ КБ  № 2 (560002)</t>
  </si>
  <si>
    <t>ОБЛАСТНОЙ СОЛЬ-ИЛЕЦКИЙ ЦЕНТР МЕД. РЕАБИЛИТАЦИИ (560004)</t>
  </si>
  <si>
    <t>ОРЕНБУРГ ОБЛ.КЛИНИЧ.СТОМАТ.ПОЛ-КА (560005)</t>
  </si>
  <si>
    <t>ОРЕНБУРГ ФИЛ. МНТК "МИКРОХИРУРГИЯ ГЛАЗА" (560006)</t>
  </si>
  <si>
    <t>ОРЕНБУРГ ОБЛАСТНОЙ ОНКОЛОГ. ДИСПАНСЕР (560007)</t>
  </si>
  <si>
    <t>ОРСКИЙ ОНКОЛОГИЧ.  ДИСПАНСЕР (560008)</t>
  </si>
  <si>
    <t>ОРЕНБУРГ ОБЛ. КЛИН. КОЖНО-ВЕН.  ДИСПАНСЕР (560009)</t>
  </si>
  <si>
    <t>ОРЕНБУРГ ФГБОУ ВО ОРГМУ МИНЗДРАВА (560014)</t>
  </si>
  <si>
    <t>ОРЕНБУРГ ОБЛ. ЦЕНТР ОХРАНЫ ЗДОРОВЬЯ СЕМЬИ И РЕПРОДУКЦИИ (560015)</t>
  </si>
  <si>
    <t>ОРЕНБУРГ ГБУЗ ГКБ №1 (560017)</t>
  </si>
  <si>
    <t>ОРЕНБУРГ ГАУЗ ГКБ  №2 (560018)</t>
  </si>
  <si>
    <t>ОРЕНБУРГ ГАУЗ ГКБ  №3 (560019)</t>
  </si>
  <si>
    <t>ОРЕНБУРГ ГАУЗ ГКБ  №4 (560020)</t>
  </si>
  <si>
    <t>ОРЕНБУРГ ГБУЗ ГКБ № 5 (560021)</t>
  </si>
  <si>
    <t>ОРЕНБУРГ ГАУЗ ГКБ  №6 (560022)</t>
  </si>
  <si>
    <t>ОРЕНБУРГ ИНФЕКЦИОННАЯ ОКБ (560023)</t>
  </si>
  <si>
    <t>ОРЕНБУРГ ГАУЗ ДГКБ (560024)</t>
  </si>
  <si>
    <t>ПЕРИНАТАЛЬНЫЙ ЦЕНТР Г. ОРЕНБУРГ  (560025)</t>
  </si>
  <si>
    <t>ОРЕНБУРГ ГАУЗ ГКБ ИМ. ПИРОГОВА Н.И. (560026)</t>
  </si>
  <si>
    <t>ОБЛАСТНОЙ ЦЕНТР МЕДИЦИНСКОЙ РЕАБИЛИТАЦИИ (560027)</t>
  </si>
  <si>
    <t>ОРСКАЯ ГАУЗ ГБ № 2 (560032)</t>
  </si>
  <si>
    <t>ОРСКАЯ ГАУЗ ГБ № 3 (560033)</t>
  </si>
  <si>
    <t>ОРСКАЯ ГАУЗ ГБ № 4 (560034)</t>
  </si>
  <si>
    <t>ОРСКАЯ ГАУЗ ГБ № 5 (560035)</t>
  </si>
  <si>
    <t>ОРСКАЯ ГАУЗ ГБ № 1 (560036)</t>
  </si>
  <si>
    <t>ОРСКАЯ  ГАУЗ СТОМАТ.  ПОЛ-КА (560037)</t>
  </si>
  <si>
    <t>ВРАЧЕБНО-ФИЗКУЛЬТУРНЫЙ ДИСПАНСЕР (560038)</t>
  </si>
  <si>
    <t>НОВОТРОИЦКАЯ ГАУЗ ДГБ (560041)</t>
  </si>
  <si>
    <t>НОВОТРОИЦКАЯ ГАУЗ СТОМАТ-Я ПОЛ-КА (560042)</t>
  </si>
  <si>
    <t>МЕДНОГОРСКАЯ ГБ (560043)</t>
  </si>
  <si>
    <t>БУГУРУСЛАНСКАЯ ГБ (560045)</t>
  </si>
  <si>
    <t>БУГУРУСЛАНСКАЯ РБ (560047)</t>
  </si>
  <si>
    <t>БУГУРУСЛАНСКАЯ СТОМАТ. ПОЛ-КА (560048)</t>
  </si>
  <si>
    <t>АБДУЛИНСКАЯ ГБ (560052)</t>
  </si>
  <si>
    <t>АДАМОВСКАЯ РБ (560053)</t>
  </si>
  <si>
    <t>АКБУЛАКСКАЯ РБ (560054)</t>
  </si>
  <si>
    <t>АЛЕКСАНДРОВСКАЯ РБ (560055)</t>
  </si>
  <si>
    <t>АСЕКЕЕВСКАЯ РБ (560056)</t>
  </si>
  <si>
    <t>БЕЛЯЕВСКАЯ РБ (560057)</t>
  </si>
  <si>
    <t>ГАЙСКАЯ ГБ (560058)</t>
  </si>
  <si>
    <t>ГРАЧЕВСКАЯ РБ (560059)</t>
  </si>
  <si>
    <t>ДОМБАРОВСКАЯ РБ (560060)</t>
  </si>
  <si>
    <t>ИЛЕКСКАЯ РБ (560061)</t>
  </si>
  <si>
    <t>КВАРКЕНСКАЯ РБ (560062)</t>
  </si>
  <si>
    <t>КРАСНОГВАРДЕЙСКАЯ РБ (560063)</t>
  </si>
  <si>
    <t>КУВАНДЫКСКАЯ ГБ (560064)</t>
  </si>
  <si>
    <t>КУРМАНАЕВСКАЯ РБ (560065)</t>
  </si>
  <si>
    <t>МАТВЕЕВСКАЯ РБ (560066)</t>
  </si>
  <si>
    <t>НОВООРСКАЯ РБ (560067)</t>
  </si>
  <si>
    <t>НОВОСЕРГИЕВСКАЯ РБ (560068)</t>
  </si>
  <si>
    <t>ОКТЯБРЬСКАЯ РБ (560069)</t>
  </si>
  <si>
    <t>ОРЕНБУРГСКАЯ РБ (560070)</t>
  </si>
  <si>
    <t>ПЕРВОМАЙСКАЯ РБ (560071)</t>
  </si>
  <si>
    <t>ПЕРЕВОЛОЦКАЯ РБ (560072)</t>
  </si>
  <si>
    <t>ПОНОМАРЕВСКАЯ РБ (560073)</t>
  </si>
  <si>
    <t>САКМАРСКАЯ  РБ (560074)</t>
  </si>
  <si>
    <t>САРАКТАШСКАЯ РБ (560075)</t>
  </si>
  <si>
    <t>СВЕТЛИНСКАЯ РБ (560076)</t>
  </si>
  <si>
    <t>СЕВЕРНАЯ РБ (560077)</t>
  </si>
  <si>
    <t>СОЛЬ-ИЛЕЦКАЯ ГБ (560078)</t>
  </si>
  <si>
    <t>СОРОЧИНСКАЯ ГБ (560079)</t>
  </si>
  <si>
    <t>ТАШЛИНСКАЯ РБ (560080)</t>
  </si>
  <si>
    <t>ТОЦКАЯ РБ (560081)</t>
  </si>
  <si>
    <t>ТЮЛЬГАНСКАЯ РБ (560082)</t>
  </si>
  <si>
    <t>ШАРЛЫКСКАЯ РБ (560083)</t>
  </si>
  <si>
    <t>ЯСНЕНСКАЯ ГБ (560084)</t>
  </si>
  <si>
    <t>СТУДЕНЧЕСКАЯ ПОЛИКЛИНИКА ОГУ (560085)</t>
  </si>
  <si>
    <t>ОРЕНБУРГ ОКБ НА СТ. ОРЕНБУРГ (560086)</t>
  </si>
  <si>
    <t>ОРСКАЯ УБ НА СТ. ОРСК (560087)</t>
  </si>
  <si>
    <t>БУЗУЛУКСКАЯ УЗЛ.  Б-ЦА НА СТ.  БУЗУЛУК (560088)</t>
  </si>
  <si>
    <t>АБДУЛИНСКАЯ УЗЛ. ПОЛ-КА НА СТ. АБДУЛИНО (560089)</t>
  </si>
  <si>
    <t>ОРСК ГУП САНАТОРИЙ ЮЖНЫЙ УРАЛ (560095)</t>
  </si>
  <si>
    <t>ОРЕНБУРГ ФИЛИАЛ № 3 ФГКУ "426 ВГ" МО РФ (560096)</t>
  </si>
  <si>
    <t>ФКУЗ МСЧ-56 ФСИН РОССИИ  (560098)</t>
  </si>
  <si>
    <t>МСЧ МВД ПО ОРЕНБУРГСКОЙ ОБЛАСТИ (560099)</t>
  </si>
  <si>
    <t>ОРЕНБУРГ ООО ММЦ  КЛИНИКА МАКСИМЕД (560102)</t>
  </si>
  <si>
    <t>ОРЕНБУРГ ООО ЛЕКАРЬ (560103)</t>
  </si>
  <si>
    <t>НЕО-ДЕНТ (560104)</t>
  </si>
  <si>
    <t>ДЕНТАЛИКА (на ул.Чкалова) (560105)</t>
  </si>
  <si>
    <t>ТЕХНОДЕНТ (560106)</t>
  </si>
  <si>
    <t>КАМАЮН (560107)</t>
  </si>
  <si>
    <t>ОРЕНБУРГ СТАНЦИЯ СКОРОЙ МЕДИЦИНСКОЙ ПОМОЩИ (560109)</t>
  </si>
  <si>
    <t>ОРСК СТАНЦИЯ СКОРОЙ МЕДИЦИНСКОЙ ПОМОЩИ (560110)</t>
  </si>
  <si>
    <t>КУВАНДЫК СТАНЦИЯ СКОРОЙ МЕДИЦИНСКОЙ ПОМОЩИ (560124)</t>
  </si>
  <si>
    <t>ООО МЕДИКАЛ СЕРВИС КОМПАНИ ВОСТОК (560125)</t>
  </si>
  <si>
    <t>РАДАДЕНТ ПЛЮС (560126)</t>
  </si>
  <si>
    <t>КРИСТАЛЛ - ДЕНТ (560127)</t>
  </si>
  <si>
    <t>УЛЫБКА (560128)</t>
  </si>
  <si>
    <t>МИСС ДЕНТА (560129)</t>
  </si>
  <si>
    <t>МАСТЕРСКАЯ УЛЫБКИ (560131)</t>
  </si>
  <si>
    <t>ЕВРОДЕНТ ПЛЮС (560132)</t>
  </si>
  <si>
    <t>МИЛАВИТА (560134)</t>
  </si>
  <si>
    <t>ДЕНТА ЛЭНД (560135)</t>
  </si>
  <si>
    <t>ИНТЭКО (560137)</t>
  </si>
  <si>
    <t>ОРЕНСТОМ (560138)</t>
  </si>
  <si>
    <t>СТОМКИТ (560139)</t>
  </si>
  <si>
    <t>ДЕНТАЛИКА (на ул. Гаранькина) (560143)</t>
  </si>
  <si>
    <t>МРФ</t>
  </si>
  <si>
    <t>1. Специализированная помощь в условиях стационара, количество госпитализаций всего, в т.ч. по профи</t>
  </si>
  <si>
    <t>Акушерское дело</t>
  </si>
  <si>
    <t>Акушерство и гинекология (кроме родов)</t>
  </si>
  <si>
    <t>Акушерство и гинекология (роды)</t>
  </si>
  <si>
    <t>Аллергология и иммунология</t>
  </si>
  <si>
    <t>Дерматовенерология</t>
  </si>
  <si>
    <t>Детская кардиология</t>
  </si>
  <si>
    <t>Детская онкология</t>
  </si>
  <si>
    <t>Детская урология-андрология</t>
  </si>
  <si>
    <t>Детская хирургия</t>
  </si>
  <si>
    <t>Детская эндокринология</t>
  </si>
  <si>
    <t>Инфекционные болезни</t>
  </si>
  <si>
    <t>Кардиология</t>
  </si>
  <si>
    <t>Колопроктология</t>
  </si>
  <si>
    <t>Неврология</t>
  </si>
  <si>
    <t>Нефрология</t>
  </si>
  <si>
    <t>Пульмонология</t>
  </si>
  <si>
    <t>Стоматология детская</t>
  </si>
  <si>
    <t>Терапия</t>
  </si>
  <si>
    <t>Хирургия</t>
  </si>
  <si>
    <t>Хирургия (абдоминальная)</t>
  </si>
  <si>
    <t>Хирургия (комбустиология)</t>
  </si>
  <si>
    <t>Прочее</t>
  </si>
  <si>
    <t>Реабилитация</t>
  </si>
  <si>
    <t>2. Специализированная помощь в условиях дневного стационара, количество госпитализаций всего, в т.ч.</t>
  </si>
  <si>
    <t>3. Первичная медико-санитарная помощь в амбулаторных условиях, в т.ч.</t>
  </si>
  <si>
    <t>3.1 профилактическая, посещений всего, в т.ч.по специальностям:</t>
  </si>
  <si>
    <t>Кардиоревматология</t>
  </si>
  <si>
    <t>Терапия (общая)</t>
  </si>
  <si>
    <t>Аллергология</t>
  </si>
  <si>
    <t>Инфекционные</t>
  </si>
  <si>
    <t>Хирургия (общая)</t>
  </si>
  <si>
    <t>Травматология-ортопедия</t>
  </si>
  <si>
    <t>Акушерство-гинекология</t>
  </si>
  <si>
    <t>Отоларингология</t>
  </si>
  <si>
    <t>Дерматология</t>
  </si>
  <si>
    <t>Стоматология</t>
  </si>
  <si>
    <t>Средний медперсонал</t>
  </si>
  <si>
    <t>Диспансеризация</t>
  </si>
  <si>
    <t>Центры здоровья</t>
  </si>
  <si>
    <t>3.2 в неотложной форме, всего посещений</t>
  </si>
  <si>
    <t>3.3 в связи с заболеваниями, обращений всего, в т.ч. по специальностям:</t>
  </si>
  <si>
    <t>Онкология (в т.ч. лучевая и химиотерапия)</t>
  </si>
  <si>
    <t>Акушерство-гинекология (в т.ч. бесплодие)</t>
  </si>
  <si>
    <t>Отоларингология (в т.ч. аудиологический скрининг)</t>
  </si>
  <si>
    <t>Медицинская реабилитация</t>
  </si>
  <si>
    <t>4. Скорая медицинкая помощь, вызовы</t>
  </si>
  <si>
    <t>ЕВРОМЕДЦЕНТР (560145)</t>
  </si>
  <si>
    <t>МАГИ-СТОМ (560146)</t>
  </si>
  <si>
    <t>НОВАЯ СТОМАТОЛОГИЯ (560148)</t>
  </si>
  <si>
    <t>ЛАЗУРЬ (560149)</t>
  </si>
  <si>
    <t>ДЕНТ АРТ (560152)</t>
  </si>
  <si>
    <t>РОСТОШЬ (560155)</t>
  </si>
  <si>
    <t>ДИА-ДЕНТА (560156)</t>
  </si>
  <si>
    <t>ЕЛЕНА (560157)</t>
  </si>
  <si>
    <t>ДВА БРАТА (560160)</t>
  </si>
  <si>
    <t>ЕВРО-ДЕНТ (560163)</t>
  </si>
  <si>
    <t>АРТ-ДЕНТ (560164)</t>
  </si>
  <si>
    <t>РОМА (560165)</t>
  </si>
  <si>
    <t>ДОБРЫЙ СТОМАТОЛОГ (560166)</t>
  </si>
  <si>
    <t>СТМ КЛИНИК (560167)</t>
  </si>
  <si>
    <t>ВСЕ СВОИ (560171)</t>
  </si>
  <si>
    <t>МИЛА ДЕНТА (560172)</t>
  </si>
  <si>
    <t>НОВОДЕНТ (560175)</t>
  </si>
  <si>
    <t>ДУБОВАЯ РОЩА  САНАТОРИЙ (560177)</t>
  </si>
  <si>
    <t>ЭСТЕДЕНТ  ООО (560184)</t>
  </si>
  <si>
    <t>ДЕНТА-ЛЮКС  ООО (560186)</t>
  </si>
  <si>
    <t>ОБЛАСТНОЙ ЦЕНТР МЕДИЦИНСКОЙ ПРОФИЛАКТИКИ (560196)</t>
  </si>
  <si>
    <t>БЕЛАЯ РОЗА  АНО МЦ (560197)</t>
  </si>
  <si>
    <t>КДЦ ООО (560205)</t>
  </si>
  <si>
    <t>НОВОТРОИЦК БОЛЬНИЦА СКОРОЙ МЕДИЦИНСКОЙ ПОМОЩИ (560206)</t>
  </si>
  <si>
    <t>Б.БРАУН АВИТУМ РУССЛАНД КЛИНИКС  ООО (560207)</t>
  </si>
  <si>
    <t>МЕДИСТОМ  ООО (560210)</t>
  </si>
  <si>
    <t>ТАМАРА  ООО (560211)</t>
  </si>
  <si>
    <t>ФАМИЛИЯ  ООО СК (560212)</t>
  </si>
  <si>
    <t>БУЗУЛУКСКАЯ БОЛЬНИЦА СКОРОЙ МЕДИЦИНСКОЙ ПОМОЩИ (560214)</t>
  </si>
  <si>
    <t>ОРЕНБУРГ ГАУЗ ГСП (560218)</t>
  </si>
  <si>
    <t>ОРЕНБУРГ ОДКБ (560220)</t>
  </si>
  <si>
    <t>ОМЕГА ООО (560215)</t>
  </si>
  <si>
    <t>ЛЕКО ООО (560221)</t>
  </si>
  <si>
    <t>ООО "УЛЬЯНА" (560223)</t>
  </si>
  <si>
    <t>ООО "Медикор" (560225)</t>
  </si>
  <si>
    <t>ООО "Стома+" (560228)</t>
  </si>
  <si>
    <t>Ожидаемые объемы предоставления медицинской помощи на 2018 год (утверденные решениями комиссии по разработке территориальной программы обязательного медицинского страхования от 15.12.2017 и от 29.12.2017) в разрезе профилей, врачебных специальностей</t>
  </si>
  <si>
    <t>Приложение 4.3 к протоколу  заседания Комиссии по разработке ТП ОМС №2 от 31.01.2018г.</t>
  </si>
  <si>
    <t xml:space="preserve"> Корректировка объемов предоставления  медицинской помощи  в условиях дневного стационара на 2018 год (за счет добавления объемов с применением генно-инженерных биологических препаратов).</t>
  </si>
  <si>
    <t xml:space="preserve">Итого премиальный фонд к выплате 
по итогам работы за  Декабрь 2017г., рублей </t>
  </si>
  <si>
    <t xml:space="preserve">Объемы предоставления медицинской помощи в рамках программы обязательного медицинского страхования на 2018 год.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</si>
</sst>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р_._-;\-* #,##0.00_р_._-;_-* &quot;-&quot;??_р_._-;_-@_-"/>
    <numFmt numFmtId="164" formatCode="0.000"/>
    <numFmt numFmtId="165" formatCode="0.0000"/>
    <numFmt numFmtId="166" formatCode="#,##0.0000"/>
    <numFmt numFmtId="167" formatCode="#,##0.000"/>
    <numFmt numFmtId="168" formatCode="0.0"/>
    <numFmt numFmtId="169" formatCode="#,##0.0"/>
  </numFmts>
  <fonts count="62" x14ac:knownFonts="1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8"/>
      <name val="Arial"/>
      <family val="2"/>
      <charset val="1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Arial"/>
      <family val="2"/>
    </font>
    <font>
      <sz val="11"/>
      <name val="Arial"/>
      <family val="2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7"/>
      <name val="Arial"/>
      <family val="2"/>
      <charset val="204"/>
    </font>
    <font>
      <sz val="8"/>
      <name val="Arial Cyr"/>
    </font>
    <font>
      <b/>
      <sz val="10"/>
      <name val="Arial"/>
      <family val="2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Times New Roman"/>
      <family val="2"/>
    </font>
    <font>
      <b/>
      <sz val="14"/>
      <name val="Times New Roman"/>
      <family val="1"/>
    </font>
    <font>
      <sz val="9"/>
      <name val="Times New Roman"/>
      <family val="2"/>
    </font>
    <font>
      <sz val="10"/>
      <name val="Times New Roman"/>
      <family val="1"/>
      <charset val="204"/>
    </font>
    <font>
      <sz val="10"/>
      <name val="Arial"/>
      <family val="2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59"/>
      <name val="Times New Roman"/>
      <family val="1"/>
      <charset val="204"/>
    </font>
    <font>
      <sz val="10"/>
      <color indexed="5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5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"/>
      <family val="2"/>
    </font>
    <font>
      <b/>
      <i/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4">
    <xf numFmtId="0" fontId="0" fillId="0" borderId="0"/>
    <xf numFmtId="0" fontId="6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9" fillId="0" borderId="0"/>
    <xf numFmtId="0" fontId="11" fillId="0" borderId="0"/>
    <xf numFmtId="0" fontId="3" fillId="0" borderId="0"/>
    <xf numFmtId="0" fontId="6" fillId="0" borderId="0"/>
    <xf numFmtId="0" fontId="26" fillId="0" borderId="0"/>
    <xf numFmtId="43" fontId="6" fillId="0" borderId="0" applyFont="0" applyFill="0" applyBorder="0" applyAlignment="0" applyProtection="0"/>
    <xf numFmtId="0" fontId="2" fillId="0" borderId="0"/>
  </cellStyleXfs>
  <cellXfs count="458">
    <xf numFmtId="0" fontId="0" fillId="0" borderId="0" xfId="0"/>
    <xf numFmtId="0" fontId="5" fillId="0" borderId="0" xfId="0" applyFont="1"/>
    <xf numFmtId="3" fontId="8" fillId="2" borderId="5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wrapText="1"/>
    </xf>
    <xf numFmtId="164" fontId="0" fillId="0" borderId="0" xfId="0" applyNumberFormat="1"/>
    <xf numFmtId="0" fontId="9" fillId="0" borderId="0" xfId="0" applyFont="1" applyAlignment="1">
      <alignment wrapText="1"/>
    </xf>
    <xf numFmtId="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wrapText="1"/>
    </xf>
    <xf numFmtId="0" fontId="9" fillId="0" borderId="0" xfId="0" applyFont="1"/>
    <xf numFmtId="4" fontId="12" fillId="3" borderId="5" xfId="3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9" fillId="0" borderId="5" xfId="0" applyFont="1" applyBorder="1" applyAlignment="1">
      <alignment horizontal="center"/>
    </xf>
    <xf numFmtId="164" fontId="9" fillId="0" borderId="5" xfId="0" applyNumberFormat="1" applyFont="1" applyBorder="1" applyAlignment="1">
      <alignment horizontal="center" wrapText="1"/>
    </xf>
    <xf numFmtId="164" fontId="9" fillId="0" borderId="5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 horizontal="center" wrapText="1"/>
    </xf>
    <xf numFmtId="1" fontId="9" fillId="0" borderId="5" xfId="0" applyNumberFormat="1" applyFont="1" applyBorder="1" applyAlignment="1">
      <alignment horizontal="center"/>
    </xf>
    <xf numFmtId="0" fontId="12" fillId="0" borderId="5" xfId="3" applyNumberFormat="1" applyFont="1" applyBorder="1" applyAlignment="1">
      <alignment horizontal="left" wrapText="1"/>
    </xf>
    <xf numFmtId="0" fontId="12" fillId="0" borderId="5" xfId="3" applyNumberFormat="1" applyFont="1" applyBorder="1" applyAlignment="1">
      <alignment wrapText="1"/>
    </xf>
    <xf numFmtId="3" fontId="9" fillId="0" borderId="5" xfId="0" applyNumberFormat="1" applyFont="1" applyBorder="1"/>
    <xf numFmtId="3" fontId="12" fillId="4" borderId="5" xfId="4" applyNumberFormat="1" applyFont="1" applyFill="1" applyBorder="1" applyAlignment="1">
      <alignment horizontal="right"/>
    </xf>
    <xf numFmtId="164" fontId="9" fillId="0" borderId="5" xfId="0" applyNumberFormat="1" applyFont="1" applyBorder="1"/>
    <xf numFmtId="2" fontId="9" fillId="0" borderId="5" xfId="0" applyNumberFormat="1" applyFont="1" applyBorder="1" applyAlignment="1">
      <alignment horizontal="right"/>
    </xf>
    <xf numFmtId="4" fontId="9" fillId="0" borderId="5" xfId="0" applyNumberFormat="1" applyFont="1" applyBorder="1" applyAlignment="1">
      <alignment horizontal="right"/>
    </xf>
    <xf numFmtId="1" fontId="13" fillId="0" borderId="5" xfId="0" applyNumberFormat="1" applyFont="1" applyFill="1" applyBorder="1" applyAlignment="1">
      <alignment horizontal="center" vertical="center"/>
    </xf>
    <xf numFmtId="1" fontId="9" fillId="0" borderId="5" xfId="0" applyNumberFormat="1" applyFont="1" applyBorder="1" applyAlignment="1">
      <alignment horizontal="right"/>
    </xf>
    <xf numFmtId="4" fontId="9" fillId="0" borderId="5" xfId="0" applyNumberFormat="1" applyFont="1" applyBorder="1"/>
    <xf numFmtId="1" fontId="13" fillId="2" borderId="5" xfId="0" applyNumberFormat="1" applyFont="1" applyFill="1" applyBorder="1" applyAlignment="1">
      <alignment horizontal="center" vertical="center"/>
    </xf>
    <xf numFmtId="1" fontId="13" fillId="2" borderId="5" xfId="0" applyNumberFormat="1" applyFont="1" applyFill="1" applyBorder="1" applyAlignment="1">
      <alignment horizontal="right"/>
    </xf>
    <xf numFmtId="0" fontId="14" fillId="0" borderId="5" xfId="3" applyNumberFormat="1" applyFont="1" applyBorder="1" applyAlignment="1">
      <alignment horizontal="left" wrapText="1"/>
    </xf>
    <xf numFmtId="0" fontId="14" fillId="0" borderId="5" xfId="3" applyNumberFormat="1" applyFont="1" applyBorder="1" applyAlignment="1">
      <alignment wrapText="1"/>
    </xf>
    <xf numFmtId="0" fontId="12" fillId="0" borderId="4" xfId="3" applyNumberFormat="1" applyFont="1" applyBorder="1" applyAlignment="1">
      <alignment horizontal="left" wrapText="1"/>
    </xf>
    <xf numFmtId="1" fontId="13" fillId="0" borderId="3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/>
    </xf>
    <xf numFmtId="0" fontId="9" fillId="0" borderId="4" xfId="0" applyFont="1" applyBorder="1" applyAlignment="1">
      <alignment horizontal="right" wrapText="1"/>
    </xf>
    <xf numFmtId="2" fontId="9" fillId="0" borderId="5" xfId="0" applyNumberFormat="1" applyFont="1" applyBorder="1"/>
    <xf numFmtId="0" fontId="9" fillId="0" borderId="4" xfId="0" applyFont="1" applyBorder="1" applyAlignment="1"/>
    <xf numFmtId="0" fontId="9" fillId="0" borderId="5" xfId="0" applyFont="1" applyBorder="1" applyAlignment="1">
      <alignment horizontal="right"/>
    </xf>
    <xf numFmtId="1" fontId="9" fillId="0" borderId="3" xfId="0" applyNumberFormat="1" applyFont="1" applyBorder="1" applyAlignment="1">
      <alignment horizontal="right"/>
    </xf>
    <xf numFmtId="0" fontId="9" fillId="0" borderId="3" xfId="0" applyFont="1" applyBorder="1"/>
    <xf numFmtId="3" fontId="0" fillId="0" borderId="0" xfId="0" applyNumberFormat="1"/>
    <xf numFmtId="1" fontId="9" fillId="0" borderId="0" xfId="0" applyNumberFormat="1" applyFont="1" applyAlignment="1">
      <alignment horizontal="center"/>
    </xf>
    <xf numFmtId="3" fontId="15" fillId="0" borderId="0" xfId="0" applyNumberFormat="1" applyFont="1"/>
    <xf numFmtId="0" fontId="0" fillId="0" borderId="0" xfId="0" applyFill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Alignment="1">
      <alignment horizontal="left" vertical="center"/>
    </xf>
    <xf numFmtId="166" fontId="9" fillId="0" borderId="5" xfId="0" applyNumberFormat="1" applyFont="1" applyBorder="1"/>
    <xf numFmtId="4" fontId="9" fillId="0" borderId="5" xfId="0" applyNumberFormat="1" applyFont="1" applyBorder="1" applyAlignment="1"/>
    <xf numFmtId="1" fontId="13" fillId="0" borderId="5" xfId="0" applyNumberFormat="1" applyFont="1" applyBorder="1" applyAlignment="1">
      <alignment horizontal="right"/>
    </xf>
    <xf numFmtId="4" fontId="0" fillId="0" borderId="0" xfId="0" applyNumberFormat="1"/>
    <xf numFmtId="3" fontId="9" fillId="0" borderId="4" xfId="0" applyNumberFormat="1" applyFont="1" applyBorder="1"/>
    <xf numFmtId="4" fontId="9" fillId="0" borderId="4" xfId="0" applyNumberFormat="1" applyFont="1" applyBorder="1"/>
    <xf numFmtId="4" fontId="9" fillId="0" borderId="4" xfId="0" applyNumberFormat="1" applyFont="1" applyBorder="1" applyAlignment="1"/>
    <xf numFmtId="1" fontId="9" fillId="0" borderId="3" xfId="0" applyNumberFormat="1" applyFont="1" applyFill="1" applyBorder="1" applyAlignment="1">
      <alignment horizontal="right"/>
    </xf>
    <xf numFmtId="0" fontId="9" fillId="0" borderId="0" xfId="0" applyFont="1" applyAlignment="1">
      <alignment horizontal="left"/>
    </xf>
    <xf numFmtId="165" fontId="0" fillId="0" borderId="0" xfId="0" applyNumberFormat="1"/>
    <xf numFmtId="165" fontId="9" fillId="0" borderId="0" xfId="0" applyNumberFormat="1" applyFont="1"/>
    <xf numFmtId="0" fontId="16" fillId="0" borderId="0" xfId="0" applyFont="1" applyAlignment="1">
      <alignment horizontal="left"/>
    </xf>
    <xf numFmtId="3" fontId="9" fillId="0" borderId="0" xfId="0" applyNumberFormat="1" applyFont="1"/>
    <xf numFmtId="0" fontId="0" fillId="0" borderId="0" xfId="0" applyFill="1"/>
    <xf numFmtId="10" fontId="0" fillId="0" borderId="0" xfId="0" applyNumberFormat="1" applyFill="1" applyAlignment="1">
      <alignment vertical="center" wrapText="1"/>
    </xf>
    <xf numFmtId="0" fontId="9" fillId="0" borderId="0" xfId="0" applyFont="1" applyAlignment="1"/>
    <xf numFmtId="2" fontId="0" fillId="0" borderId="0" xfId="0" applyNumberFormat="1"/>
    <xf numFmtId="3" fontId="12" fillId="2" borderId="5" xfId="3" applyNumberFormat="1" applyFont="1" applyFill="1" applyBorder="1" applyAlignment="1">
      <alignment horizontal="center" vertical="center" wrapText="1"/>
    </xf>
    <xf numFmtId="2" fontId="0" fillId="2" borderId="0" xfId="0" applyNumberFormat="1" applyFill="1"/>
    <xf numFmtId="0" fontId="0" fillId="2" borderId="0" xfId="0" applyFill="1"/>
    <xf numFmtId="3" fontId="9" fillId="2" borderId="5" xfId="5" applyNumberFormat="1" applyFont="1" applyFill="1" applyBorder="1" applyAlignment="1"/>
    <xf numFmtId="10" fontId="9" fillId="0" borderId="5" xfId="6" applyNumberFormat="1" applyFont="1" applyBorder="1" applyAlignment="1"/>
    <xf numFmtId="166" fontId="0" fillId="0" borderId="5" xfId="0" applyNumberFormat="1" applyBorder="1"/>
    <xf numFmtId="0" fontId="0" fillId="0" borderId="5" xfId="0" applyBorder="1"/>
    <xf numFmtId="4" fontId="0" fillId="0" borderId="5" xfId="0" applyNumberFormat="1" applyBorder="1"/>
    <xf numFmtId="166" fontId="0" fillId="2" borderId="5" xfId="0" applyNumberFormat="1" applyFill="1" applyBorder="1"/>
    <xf numFmtId="3" fontId="13" fillId="2" borderId="5" xfId="0" applyNumberFormat="1" applyFont="1" applyFill="1" applyBorder="1"/>
    <xf numFmtId="3" fontId="13" fillId="0" borderId="5" xfId="0" applyNumberFormat="1" applyFont="1" applyBorder="1"/>
    <xf numFmtId="3" fontId="0" fillId="0" borderId="5" xfId="0" applyNumberFormat="1" applyBorder="1"/>
    <xf numFmtId="0" fontId="9" fillId="0" borderId="5" xfId="0" applyFont="1" applyBorder="1" applyAlignment="1">
      <alignment horizontal="left"/>
    </xf>
    <xf numFmtId="0" fontId="9" fillId="0" borderId="5" xfId="6" applyFont="1" applyBorder="1" applyAlignment="1">
      <alignment horizontal="right" wrapText="1"/>
    </xf>
    <xf numFmtId="3" fontId="9" fillId="0" borderId="5" xfId="6" applyNumberFormat="1" applyFont="1" applyFill="1" applyBorder="1"/>
    <xf numFmtId="0" fontId="9" fillId="0" borderId="5" xfId="0" applyFont="1" applyBorder="1"/>
    <xf numFmtId="10" fontId="0" fillId="0" borderId="0" xfId="0" applyNumberFormat="1"/>
    <xf numFmtId="0" fontId="16" fillId="0" borderId="0" xfId="0" applyFont="1"/>
    <xf numFmtId="0" fontId="16" fillId="0" borderId="0" xfId="0" applyFont="1" applyAlignment="1">
      <alignment wrapText="1"/>
    </xf>
    <xf numFmtId="167" fontId="0" fillId="0" borderId="0" xfId="0" applyNumberFormat="1"/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" fontId="9" fillId="0" borderId="5" xfId="0" applyNumberFormat="1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1" fontId="13" fillId="0" borderId="5" xfId="0" applyNumberFormat="1" applyFont="1" applyFill="1" applyBorder="1" applyAlignment="1">
      <alignment horizontal="right"/>
    </xf>
    <xf numFmtId="1" fontId="13" fillId="0" borderId="3" xfId="0" applyNumberFormat="1" applyFont="1" applyFill="1" applyBorder="1" applyAlignment="1">
      <alignment horizontal="right"/>
    </xf>
    <xf numFmtId="0" fontId="9" fillId="0" borderId="5" xfId="0" applyFont="1" applyBorder="1" applyAlignment="1"/>
    <xf numFmtId="167" fontId="9" fillId="0" borderId="0" xfId="0" applyNumberFormat="1" applyFont="1"/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3" fontId="12" fillId="3" borderId="2" xfId="3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 vertical="center" wrapText="1"/>
    </xf>
    <xf numFmtId="4" fontId="9" fillId="3" borderId="2" xfId="3" applyNumberFormat="1" applyFont="1" applyFill="1" applyBorder="1" applyAlignment="1">
      <alignment horizontal="center" vertical="center" wrapText="1"/>
    </xf>
    <xf numFmtId="0" fontId="12" fillId="3" borderId="5" xfId="3" applyNumberFormat="1" applyFont="1" applyFill="1" applyBorder="1" applyAlignment="1">
      <alignment horizontal="left" vertical="center" wrapText="1"/>
    </xf>
    <xf numFmtId="0" fontId="12" fillId="3" borderId="5" xfId="3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3" fontId="17" fillId="0" borderId="5" xfId="3" applyNumberFormat="1" applyFont="1" applyBorder="1" applyAlignment="1">
      <alignment wrapText="1"/>
    </xf>
    <xf numFmtId="3" fontId="18" fillId="0" borderId="5" xfId="0" applyNumberFormat="1" applyFont="1" applyBorder="1" applyAlignment="1">
      <alignment wrapText="1"/>
    </xf>
    <xf numFmtId="4" fontId="18" fillId="0" borderId="5" xfId="0" applyNumberFormat="1" applyFont="1" applyBorder="1" applyAlignment="1">
      <alignment wrapText="1"/>
    </xf>
    <xf numFmtId="0" fontId="9" fillId="0" borderId="5" xfId="0" applyFont="1" applyBorder="1" applyAlignment="1">
      <alignment horizontal="right" wrapText="1"/>
    </xf>
    <xf numFmtId="3" fontId="19" fillId="0" borderId="5" xfId="0" applyNumberFormat="1" applyFont="1" applyBorder="1" applyAlignment="1"/>
    <xf numFmtId="10" fontId="19" fillId="0" borderId="5" xfId="0" applyNumberFormat="1" applyFont="1" applyBorder="1" applyAlignment="1"/>
    <xf numFmtId="2" fontId="9" fillId="0" borderId="0" xfId="0" applyNumberFormat="1" applyFont="1" applyAlignment="1">
      <alignment wrapText="1"/>
    </xf>
    <xf numFmtId="10" fontId="9" fillId="0" borderId="0" xfId="0" applyNumberFormat="1" applyFont="1"/>
    <xf numFmtId="4" fontId="19" fillId="0" borderId="5" xfId="0" applyNumberFormat="1" applyFont="1" applyFill="1" applyBorder="1" applyAlignment="1">
      <alignment horizontal="right"/>
    </xf>
    <xf numFmtId="4" fontId="19" fillId="0" borderId="5" xfId="0" applyNumberFormat="1" applyFont="1" applyBorder="1" applyAlignment="1">
      <alignment horizontal="right"/>
    </xf>
    <xf numFmtId="4" fontId="19" fillId="5" borderId="5" xfId="0" applyNumberFormat="1" applyFont="1" applyFill="1" applyBorder="1" applyAlignment="1">
      <alignment horizontal="right"/>
    </xf>
    <xf numFmtId="4" fontId="19" fillId="2" borderId="5" xfId="0" applyNumberFormat="1" applyFont="1" applyFill="1" applyBorder="1" applyAlignment="1">
      <alignment horizontal="right"/>
    </xf>
    <xf numFmtId="4" fontId="0" fillId="0" borderId="0" xfId="0" applyNumberFormat="1" applyFill="1"/>
    <xf numFmtId="2" fontId="0" fillId="0" borderId="0" xfId="0" applyNumberFormat="1" applyFill="1"/>
    <xf numFmtId="1" fontId="9" fillId="0" borderId="5" xfId="0" applyNumberFormat="1" applyFont="1" applyBorder="1" applyAlignment="1">
      <alignment horizontal="left" wrapText="1"/>
    </xf>
    <xf numFmtId="0" fontId="24" fillId="0" borderId="11" xfId="0" applyNumberFormat="1" applyFont="1" applyBorder="1" applyAlignment="1">
      <alignment horizontal="center" vertical="center" wrapText="1"/>
    </xf>
    <xf numFmtId="0" fontId="16" fillId="0" borderId="11" xfId="0" applyNumberFormat="1" applyFont="1" applyBorder="1" applyAlignment="1">
      <alignment horizontal="left" wrapText="1"/>
    </xf>
    <xf numFmtId="3" fontId="16" fillId="0" borderId="11" xfId="0" applyNumberFormat="1" applyFont="1" applyBorder="1" applyAlignment="1">
      <alignment horizontal="right" vertical="center" wrapText="1"/>
    </xf>
    <xf numFmtId="168" fontId="25" fillId="6" borderId="11" xfId="0" applyNumberFormat="1" applyFont="1" applyFill="1" applyBorder="1" applyAlignment="1">
      <alignment horizontal="center" vertical="center" wrapText="1"/>
    </xf>
    <xf numFmtId="2" fontId="25" fillId="6" borderId="11" xfId="0" applyNumberFormat="1" applyFont="1" applyFill="1" applyBorder="1" applyAlignment="1">
      <alignment horizontal="center" vertical="center" wrapText="1"/>
    </xf>
    <xf numFmtId="1" fontId="16" fillId="0" borderId="11" xfId="0" applyNumberFormat="1" applyFont="1" applyBorder="1" applyAlignment="1">
      <alignment horizontal="right" vertical="center" wrapText="1"/>
    </xf>
    <xf numFmtId="3" fontId="25" fillId="0" borderId="11" xfId="0" applyNumberFormat="1" applyFont="1" applyBorder="1" applyAlignment="1">
      <alignment horizontal="right" vertical="center" wrapText="1"/>
    </xf>
    <xf numFmtId="2" fontId="13" fillId="7" borderId="5" xfId="7" applyNumberFormat="1" applyFont="1" applyFill="1" applyBorder="1" applyAlignment="1">
      <alignment horizontal="center" wrapText="1"/>
    </xf>
    <xf numFmtId="0" fontId="22" fillId="0" borderId="0" xfId="0" applyFont="1" applyAlignment="1">
      <alignment horizontal="left"/>
    </xf>
    <xf numFmtId="3" fontId="25" fillId="8" borderId="11" xfId="0" applyNumberFormat="1" applyFont="1" applyFill="1" applyBorder="1" applyAlignment="1">
      <alignment horizontal="center" vertical="center" wrapText="1"/>
    </xf>
    <xf numFmtId="3" fontId="13" fillId="8" borderId="11" xfId="0" applyNumberFormat="1" applyFont="1" applyFill="1" applyBorder="1" applyAlignment="1">
      <alignment horizontal="right" vertical="center" wrapText="1"/>
    </xf>
    <xf numFmtId="0" fontId="16" fillId="0" borderId="0" xfId="0" applyNumberFormat="1" applyFont="1" applyAlignment="1">
      <alignment wrapText="1"/>
    </xf>
    <xf numFmtId="0" fontId="27" fillId="0" borderId="0" xfId="8" applyNumberFormat="1" applyFont="1"/>
    <xf numFmtId="0" fontId="27" fillId="0" borderId="0" xfId="1" applyFont="1" applyBorder="1" applyAlignment="1">
      <alignment horizontal="right" wrapText="1"/>
    </xf>
    <xf numFmtId="0" fontId="27" fillId="0" borderId="0" xfId="1" applyFont="1"/>
    <xf numFmtId="0" fontId="28" fillId="0" borderId="0" xfId="9" applyFont="1" applyBorder="1" applyAlignment="1">
      <alignment horizontal="center" vertical="center" wrapText="1"/>
    </xf>
    <xf numFmtId="0" fontId="27" fillId="0" borderId="0" xfId="1" applyFont="1" applyBorder="1"/>
    <xf numFmtId="3" fontId="27" fillId="0" borderId="18" xfId="10" applyNumberFormat="1" applyFont="1" applyFill="1" applyBorder="1" applyAlignment="1">
      <alignment horizontal="center" vertical="center" wrapText="1"/>
    </xf>
    <xf numFmtId="0" fontId="30" fillId="0" borderId="4" xfId="1" applyNumberFormat="1" applyFont="1" applyFill="1" applyBorder="1" applyAlignment="1">
      <alignment horizontal="left" vertical="top" wrapText="1"/>
    </xf>
    <xf numFmtId="0" fontId="30" fillId="0" borderId="5" xfId="1" applyNumberFormat="1" applyFont="1" applyFill="1" applyBorder="1" applyAlignment="1">
      <alignment horizontal="left" vertical="top" wrapText="1"/>
    </xf>
    <xf numFmtId="0" fontId="27" fillId="0" borderId="5" xfId="10" applyNumberFormat="1" applyFont="1" applyFill="1" applyBorder="1" applyAlignment="1">
      <alignment horizontal="left" vertical="top" wrapText="1" indent="2"/>
    </xf>
    <xf numFmtId="1" fontId="31" fillId="4" borderId="5" xfId="11" applyNumberFormat="1" applyFont="1" applyFill="1" applyBorder="1" applyAlignment="1">
      <alignment horizontal="right" vertical="top" wrapText="1"/>
    </xf>
    <xf numFmtId="0" fontId="30" fillId="0" borderId="5" xfId="1" applyFont="1" applyBorder="1"/>
    <xf numFmtId="1" fontId="30" fillId="0" borderId="5" xfId="1" applyNumberFormat="1" applyFont="1" applyBorder="1"/>
    <xf numFmtId="4" fontId="30" fillId="0" borderId="5" xfId="1" applyNumberFormat="1" applyFont="1" applyBorder="1"/>
    <xf numFmtId="0" fontId="5" fillId="0" borderId="0" xfId="1" applyFont="1" applyAlignment="1"/>
    <xf numFmtId="3" fontId="30" fillId="0" borderId="19" xfId="10" applyNumberFormat="1" applyFont="1" applyFill="1" applyBorder="1" applyAlignment="1">
      <alignment horizontal="center" vertical="center" wrapText="1"/>
    </xf>
    <xf numFmtId="4" fontId="31" fillId="4" borderId="2" xfId="11" applyNumberFormat="1" applyFont="1" applyFill="1" applyBorder="1" applyAlignment="1">
      <alignment horizontal="right" vertical="top" wrapText="1"/>
    </xf>
    <xf numFmtId="4" fontId="30" fillId="0" borderId="2" xfId="1" applyNumberFormat="1" applyFont="1" applyBorder="1"/>
    <xf numFmtId="0" fontId="27" fillId="0" borderId="5" xfId="1" applyFont="1" applyBorder="1"/>
    <xf numFmtId="4" fontId="27" fillId="0" borderId="5" xfId="1" applyNumberFormat="1" applyFont="1" applyBorder="1"/>
    <xf numFmtId="1" fontId="27" fillId="0" borderId="5" xfId="1" applyNumberFormat="1" applyFont="1" applyBorder="1"/>
    <xf numFmtId="0" fontId="33" fillId="0" borderId="0" xfId="0" applyFont="1" applyAlignment="1">
      <alignment horizontal="left"/>
    </xf>
    <xf numFmtId="3" fontId="32" fillId="0" borderId="5" xfId="0" applyNumberFormat="1" applyFont="1" applyBorder="1" applyAlignment="1">
      <alignment horizontal="right" vertical="center"/>
    </xf>
    <xf numFmtId="1" fontId="32" fillId="0" borderId="5" xfId="0" applyNumberFormat="1" applyFont="1" applyBorder="1" applyAlignment="1">
      <alignment horizontal="right" vertical="center"/>
    </xf>
    <xf numFmtId="0" fontId="32" fillId="0" borderId="0" xfId="0" applyNumberFormat="1" applyFont="1" applyAlignment="1">
      <alignment horizontal="right" vertical="center"/>
    </xf>
    <xf numFmtId="0" fontId="32" fillId="0" borderId="0" xfId="0" applyFont="1" applyAlignment="1">
      <alignment horizontal="right"/>
    </xf>
    <xf numFmtId="0" fontId="34" fillId="0" borderId="5" xfId="0" applyNumberFormat="1" applyFont="1" applyBorder="1" applyAlignment="1">
      <alignment horizontal="left" vertical="center" wrapText="1"/>
    </xf>
    <xf numFmtId="1" fontId="7" fillId="4" borderId="5" xfId="11" applyNumberFormat="1" applyFont="1" applyFill="1" applyBorder="1" applyAlignment="1">
      <alignment horizontal="right" vertical="top" wrapText="1"/>
    </xf>
    <xf numFmtId="4" fontId="7" fillId="4" borderId="5" xfId="11" applyNumberFormat="1" applyFont="1" applyFill="1" applyBorder="1" applyAlignment="1">
      <alignment horizontal="right" vertical="top" wrapText="1"/>
    </xf>
    <xf numFmtId="0" fontId="5" fillId="0" borderId="0" xfId="1" applyFont="1" applyBorder="1" applyAlignment="1">
      <alignment horizontal="right"/>
    </xf>
    <xf numFmtId="0" fontId="38" fillId="5" borderId="5" xfId="0" applyFont="1" applyFill="1" applyBorder="1"/>
    <xf numFmtId="0" fontId="37" fillId="3" borderId="2" xfId="3" applyNumberFormat="1" applyFont="1" applyFill="1" applyBorder="1" applyAlignment="1">
      <alignment horizontal="center" vertical="center" wrapText="1"/>
    </xf>
    <xf numFmtId="0" fontId="38" fillId="0" borderId="0" xfId="0" applyFont="1"/>
    <xf numFmtId="2" fontId="37" fillId="3" borderId="1" xfId="3" applyNumberFormat="1" applyFont="1" applyFill="1" applyBorder="1" applyAlignment="1">
      <alignment vertical="center" wrapText="1"/>
    </xf>
    <xf numFmtId="0" fontId="37" fillId="3" borderId="5" xfId="3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/>
    </xf>
    <xf numFmtId="0" fontId="39" fillId="0" borderId="4" xfId="0" applyNumberFormat="1" applyFont="1" applyBorder="1" applyAlignment="1">
      <alignment horizontal="center" vertical="center" wrapText="1"/>
    </xf>
    <xf numFmtId="1" fontId="39" fillId="0" borderId="5" xfId="0" applyNumberFormat="1" applyFont="1" applyBorder="1" applyAlignment="1">
      <alignment horizontal="center" vertical="center"/>
    </xf>
    <xf numFmtId="0" fontId="36" fillId="0" borderId="5" xfId="0" applyNumberFormat="1" applyFont="1" applyBorder="1" applyAlignment="1">
      <alignment horizontal="left" vertical="center" wrapText="1"/>
    </xf>
    <xf numFmtId="3" fontId="39" fillId="0" borderId="5" xfId="0" applyNumberFormat="1" applyFont="1" applyBorder="1" applyAlignment="1">
      <alignment horizontal="right" vertical="center"/>
    </xf>
    <xf numFmtId="1" fontId="39" fillId="0" borderId="5" xfId="0" applyNumberFormat="1" applyFont="1" applyBorder="1" applyAlignment="1">
      <alignment horizontal="right" vertical="center"/>
    </xf>
    <xf numFmtId="0" fontId="39" fillId="0" borderId="5" xfId="0" applyNumberFormat="1" applyFont="1" applyBorder="1" applyAlignment="1">
      <alignment horizontal="right" vertical="center"/>
    </xf>
    <xf numFmtId="0" fontId="0" fillId="0" borderId="5" xfId="0" applyNumberFormat="1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0" fillId="0" borderId="5" xfId="0" applyNumberFormat="1" applyFont="1" applyBorder="1" applyAlignment="1">
      <alignment horizontal="left" vertical="center" wrapText="1"/>
    </xf>
    <xf numFmtId="1" fontId="0" fillId="0" borderId="5" xfId="0" applyNumberFormat="1" applyFont="1" applyBorder="1" applyAlignment="1">
      <alignment horizontal="left" vertical="center"/>
    </xf>
    <xf numFmtId="4" fontId="0" fillId="0" borderId="5" xfId="0" applyNumberFormat="1" applyFont="1" applyBorder="1" applyAlignment="1">
      <alignment horizontal="right" vertical="center" wrapText="1"/>
    </xf>
    <xf numFmtId="2" fontId="0" fillId="0" borderId="5" xfId="0" applyNumberFormat="1" applyFont="1" applyBorder="1" applyAlignment="1">
      <alignment horizontal="right" vertical="center" wrapText="1"/>
    </xf>
    <xf numFmtId="0" fontId="0" fillId="0" borderId="5" xfId="0" applyNumberFormat="1" applyFont="1" applyBorder="1" applyAlignment="1">
      <alignment horizontal="right" vertical="center" wrapText="1"/>
    </xf>
    <xf numFmtId="4" fontId="43" fillId="0" borderId="5" xfId="0" applyNumberFormat="1" applyFont="1" applyBorder="1" applyAlignment="1">
      <alignment horizontal="right" vertical="center" wrapText="1"/>
    </xf>
    <xf numFmtId="2" fontId="43" fillId="0" borderId="5" xfId="0" applyNumberFormat="1" applyFont="1" applyBorder="1" applyAlignment="1">
      <alignment horizontal="right" vertical="center" wrapText="1"/>
    </xf>
    <xf numFmtId="0" fontId="43" fillId="0" borderId="0" xfId="0" applyNumberFormat="1" applyFont="1" applyAlignment="1">
      <alignment horizontal="left" vertical="center"/>
    </xf>
    <xf numFmtId="0" fontId="45" fillId="4" borderId="5" xfId="0" applyNumberFormat="1" applyFont="1" applyFill="1" applyBorder="1" applyAlignment="1">
      <alignment horizontal="left" vertical="top" wrapText="1"/>
    </xf>
    <xf numFmtId="3" fontId="46" fillId="0" borderId="18" xfId="10" applyNumberFormat="1" applyFont="1" applyFill="1" applyBorder="1" applyAlignment="1">
      <alignment horizontal="center" vertical="center" wrapText="1"/>
    </xf>
    <xf numFmtId="3" fontId="47" fillId="0" borderId="5" xfId="10" applyNumberFormat="1" applyFont="1" applyFill="1" applyBorder="1" applyAlignment="1">
      <alignment horizontal="center" vertical="center" wrapText="1"/>
    </xf>
    <xf numFmtId="0" fontId="49" fillId="4" borderId="22" xfId="0" applyNumberFormat="1" applyFont="1" applyFill="1" applyBorder="1" applyAlignment="1">
      <alignment horizontal="center" vertical="top" wrapText="1"/>
    </xf>
    <xf numFmtId="4" fontId="48" fillId="4" borderId="5" xfId="0" applyNumberFormat="1" applyFont="1" applyFill="1" applyBorder="1" applyAlignment="1">
      <alignment horizontal="right" vertical="top" wrapText="1"/>
    </xf>
    <xf numFmtId="1" fontId="48" fillId="4" borderId="5" xfId="0" applyNumberFormat="1" applyFont="1" applyFill="1" applyBorder="1" applyAlignment="1">
      <alignment horizontal="right" vertical="top" wrapText="1"/>
    </xf>
    <xf numFmtId="0" fontId="49" fillId="4" borderId="5" xfId="0" applyNumberFormat="1" applyFont="1" applyFill="1" applyBorder="1" applyAlignment="1">
      <alignment horizontal="left" vertical="top" wrapText="1"/>
    </xf>
    <xf numFmtId="4" fontId="49" fillId="4" borderId="5" xfId="0" applyNumberFormat="1" applyFont="1" applyFill="1" applyBorder="1" applyAlignment="1">
      <alignment horizontal="right" vertical="top" wrapText="1"/>
    </xf>
    <xf numFmtId="1" fontId="49" fillId="4" borderId="5" xfId="0" applyNumberFormat="1" applyFont="1" applyFill="1" applyBorder="1" applyAlignment="1">
      <alignment horizontal="right" vertical="top" wrapText="1"/>
    </xf>
    <xf numFmtId="3" fontId="5" fillId="0" borderId="18" xfId="10" applyNumberFormat="1" applyFont="1" applyFill="1" applyBorder="1" applyAlignment="1">
      <alignment horizontal="center" vertical="center" wrapText="1"/>
    </xf>
    <xf numFmtId="3" fontId="44" fillId="4" borderId="5" xfId="0" applyNumberFormat="1" applyFont="1" applyFill="1" applyBorder="1" applyAlignment="1">
      <alignment horizontal="right" vertical="top" wrapText="1"/>
    </xf>
    <xf numFmtId="4" fontId="44" fillId="4" borderId="5" xfId="0" applyNumberFormat="1" applyFont="1" applyFill="1" applyBorder="1" applyAlignment="1">
      <alignment horizontal="right" vertical="top" wrapText="1"/>
    </xf>
    <xf numFmtId="3" fontId="5" fillId="0" borderId="19" xfId="1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 vertical="center"/>
    </xf>
    <xf numFmtId="1" fontId="50" fillId="0" borderId="5" xfId="0" applyNumberFormat="1" applyFont="1" applyFill="1" applyBorder="1" applyAlignment="1">
      <alignment horizontal="center" wrapText="1"/>
    </xf>
    <xf numFmtId="4" fontId="50" fillId="0" borderId="5" xfId="0" applyNumberFormat="1" applyFont="1" applyFill="1" applyBorder="1" applyAlignment="1">
      <alignment horizontal="center" wrapText="1"/>
    </xf>
    <xf numFmtId="0" fontId="50" fillId="0" borderId="5" xfId="0" applyNumberFormat="1" applyFont="1" applyFill="1" applyBorder="1" applyAlignment="1">
      <alignment horizontal="left" wrapText="1"/>
    </xf>
    <xf numFmtId="0" fontId="51" fillId="0" borderId="0" xfId="1" applyFont="1"/>
    <xf numFmtId="0" fontId="6" fillId="0" borderId="0" xfId="1"/>
    <xf numFmtId="0" fontId="5" fillId="0" borderId="0" xfId="1" applyFont="1" applyAlignment="1">
      <alignment vertical="center" wrapText="1"/>
    </xf>
    <xf numFmtId="0" fontId="35" fillId="0" borderId="0" xfId="1" applyFont="1"/>
    <xf numFmtId="0" fontId="8" fillId="0" borderId="5" xfId="1" applyFont="1" applyBorder="1" applyAlignment="1">
      <alignment horizontal="center"/>
    </xf>
    <xf numFmtId="0" fontId="29" fillId="0" borderId="5" xfId="1" applyFont="1" applyBorder="1" applyAlignment="1">
      <alignment horizontal="left" vertical="center" wrapText="1"/>
    </xf>
    <xf numFmtId="0" fontId="29" fillId="0" borderId="5" xfId="1" applyFont="1" applyBorder="1" applyAlignment="1">
      <alignment horizontal="center" vertical="center" wrapText="1"/>
    </xf>
    <xf numFmtId="3" fontId="51" fillId="4" borderId="5" xfId="1" applyNumberFormat="1" applyFont="1" applyFill="1" applyBorder="1" applyAlignment="1">
      <alignment horizontal="center" vertical="center" wrapText="1"/>
    </xf>
    <xf numFmtId="4" fontId="51" fillId="4" borderId="5" xfId="1" applyNumberFormat="1" applyFont="1" applyFill="1" applyBorder="1" applyAlignment="1">
      <alignment horizontal="center" vertical="center" wrapText="1"/>
    </xf>
    <xf numFmtId="0" fontId="51" fillId="0" borderId="5" xfId="1" applyFont="1" applyBorder="1" applyAlignment="1">
      <alignment horizontal="center" vertical="center"/>
    </xf>
    <xf numFmtId="4" fontId="51" fillId="0" borderId="5" xfId="12" applyNumberFormat="1" applyFont="1" applyBorder="1" applyAlignment="1">
      <alignment horizontal="center" vertical="center"/>
    </xf>
    <xf numFmtId="3" fontId="51" fillId="0" borderId="5" xfId="1" applyNumberFormat="1" applyFont="1" applyBorder="1" applyAlignment="1">
      <alignment horizontal="center" vertical="center"/>
    </xf>
    <xf numFmtId="4" fontId="51" fillId="0" borderId="5" xfId="1" applyNumberFormat="1" applyFont="1" applyBorder="1" applyAlignment="1">
      <alignment horizontal="center" vertical="center"/>
    </xf>
    <xf numFmtId="0" fontId="29" fillId="0" borderId="4" xfId="1" applyFont="1" applyBorder="1" applyAlignment="1">
      <alignment horizontal="left" vertical="center" wrapText="1"/>
    </xf>
    <xf numFmtId="3" fontId="51" fillId="0" borderId="5" xfId="12" applyNumberFormat="1" applyFont="1" applyBorder="1" applyAlignment="1">
      <alignment horizontal="center" vertical="center"/>
    </xf>
    <xf numFmtId="4" fontId="29" fillId="0" borderId="5" xfId="1" applyNumberFormat="1" applyFont="1" applyBorder="1" applyAlignment="1">
      <alignment horizontal="center" vertical="center" wrapText="1"/>
    </xf>
    <xf numFmtId="0" fontId="7" fillId="0" borderId="5" xfId="1" applyFont="1" applyBorder="1" applyAlignment="1">
      <alignment horizontal="left" vertical="center" wrapText="1"/>
    </xf>
    <xf numFmtId="0" fontId="34" fillId="7" borderId="5" xfId="0" applyNumberFormat="1" applyFont="1" applyFill="1" applyBorder="1" applyAlignment="1">
      <alignment horizontal="center" vertical="center" wrapText="1"/>
    </xf>
    <xf numFmtId="3" fontId="32" fillId="7" borderId="5" xfId="0" applyNumberFormat="1" applyFont="1" applyFill="1" applyBorder="1" applyAlignment="1">
      <alignment horizontal="right" vertical="center"/>
    </xf>
    <xf numFmtId="1" fontId="32" fillId="7" borderId="5" xfId="0" applyNumberFormat="1" applyFont="1" applyFill="1" applyBorder="1" applyAlignment="1">
      <alignment horizontal="right" vertical="center"/>
    </xf>
    <xf numFmtId="0" fontId="34" fillId="8" borderId="5" xfId="0" applyNumberFormat="1" applyFont="1" applyFill="1" applyBorder="1" applyAlignment="1">
      <alignment horizontal="center" vertical="center" wrapText="1"/>
    </xf>
    <xf numFmtId="3" fontId="32" fillId="8" borderId="5" xfId="0" applyNumberFormat="1" applyFont="1" applyFill="1" applyBorder="1" applyAlignment="1">
      <alignment horizontal="right" vertical="center"/>
    </xf>
    <xf numFmtId="0" fontId="8" fillId="0" borderId="5" xfId="1" applyFont="1" applyBorder="1" applyAlignment="1">
      <alignment horizontal="center" vertical="center" wrapText="1"/>
    </xf>
    <xf numFmtId="0" fontId="39" fillId="0" borderId="5" xfId="0" applyNumberFormat="1" applyFont="1" applyBorder="1" applyAlignment="1">
      <alignment horizontal="center" vertical="center"/>
    </xf>
    <xf numFmtId="0" fontId="39" fillId="0" borderId="0" xfId="0" applyNumberFormat="1" applyFont="1" applyAlignment="1">
      <alignment horizontal="center" vertical="center"/>
    </xf>
    <xf numFmtId="0" fontId="39" fillId="0" borderId="5" xfId="0" applyNumberFormat="1" applyFont="1" applyBorder="1" applyAlignment="1">
      <alignment horizontal="center" vertical="center" wrapText="1"/>
    </xf>
    <xf numFmtId="3" fontId="27" fillId="0" borderId="5" xfId="1" applyNumberFormat="1" applyFont="1" applyBorder="1" applyAlignment="1">
      <alignment horizontal="center" vertical="center"/>
    </xf>
    <xf numFmtId="4" fontId="27" fillId="0" borderId="5" xfId="1" applyNumberFormat="1" applyFont="1" applyBorder="1" applyAlignment="1">
      <alignment horizontal="center" vertical="center"/>
    </xf>
    <xf numFmtId="0" fontId="49" fillId="0" borderId="0" xfId="13" applyFont="1" applyAlignment="1">
      <alignment horizontal="right" vertical="top"/>
    </xf>
    <xf numFmtId="0" fontId="49" fillId="0" borderId="0" xfId="13" applyFont="1" applyAlignment="1">
      <alignment horizontal="center" vertical="center"/>
    </xf>
    <xf numFmtId="0" fontId="2" fillId="0" borderId="0" xfId="13" applyFill="1"/>
    <xf numFmtId="0" fontId="2" fillId="0" borderId="0" xfId="13"/>
    <xf numFmtId="0" fontId="8" fillId="0" borderId="5" xfId="0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56" fillId="0" borderId="13" xfId="13" applyFont="1" applyBorder="1" applyAlignment="1">
      <alignment horizontal="right"/>
    </xf>
    <xf numFmtId="1" fontId="50" fillId="4" borderId="5" xfId="13" applyNumberFormat="1" applyFont="1" applyFill="1" applyBorder="1" applyAlignment="1">
      <alignment horizontal="right" wrapText="1"/>
    </xf>
    <xf numFmtId="4" fontId="50" fillId="4" borderId="5" xfId="13" applyNumberFormat="1" applyFont="1" applyFill="1" applyBorder="1" applyAlignment="1">
      <alignment wrapText="1"/>
    </xf>
    <xf numFmtId="3" fontId="5" fillId="0" borderId="5" xfId="13" applyNumberFormat="1" applyFont="1" applyBorder="1" applyAlignment="1">
      <alignment horizontal="right" wrapText="1"/>
    </xf>
    <xf numFmtId="3" fontId="8" fillId="0" borderId="5" xfId="13" applyNumberFormat="1" applyFont="1" applyBorder="1"/>
    <xf numFmtId="4" fontId="8" fillId="0" borderId="5" xfId="13" applyNumberFormat="1" applyFont="1" applyBorder="1"/>
    <xf numFmtId="4" fontId="50" fillId="4" borderId="5" xfId="13" applyNumberFormat="1" applyFont="1" applyFill="1" applyBorder="1" applyAlignment="1">
      <alignment horizontal="right" wrapText="1"/>
    </xf>
    <xf numFmtId="3" fontId="8" fillId="0" borderId="5" xfId="13" applyNumberFormat="1" applyFont="1" applyBorder="1" applyAlignment="1">
      <alignment horizontal="right"/>
    </xf>
    <xf numFmtId="4" fontId="8" fillId="0" borderId="5" xfId="13" applyNumberFormat="1" applyFont="1" applyBorder="1" applyAlignment="1">
      <alignment horizontal="right"/>
    </xf>
    <xf numFmtId="0" fontId="46" fillId="9" borderId="5" xfId="0" applyFont="1" applyFill="1" applyBorder="1" applyAlignment="1">
      <alignment horizontal="center" vertical="center" wrapText="1"/>
    </xf>
    <xf numFmtId="0" fontId="47" fillId="9" borderId="5" xfId="0" applyFont="1" applyFill="1" applyBorder="1" applyAlignment="1">
      <alignment horizontal="center" vertical="center" wrapText="1"/>
    </xf>
    <xf numFmtId="1" fontId="5" fillId="9" borderId="5" xfId="0" applyNumberFormat="1" applyFont="1" applyFill="1" applyBorder="1" applyAlignment="1">
      <alignment horizontal="right" vertical="center" wrapText="1"/>
    </xf>
    <xf numFmtId="4" fontId="5" fillId="9" borderId="5" xfId="0" applyNumberFormat="1" applyFont="1" applyFill="1" applyBorder="1" applyAlignment="1">
      <alignment horizontal="right" vertical="center" wrapText="1"/>
    </xf>
    <xf numFmtId="3" fontId="5" fillId="9" borderId="5" xfId="0" applyNumberFormat="1" applyFont="1" applyFill="1" applyBorder="1" applyAlignment="1">
      <alignment horizontal="right" vertical="center" wrapText="1"/>
    </xf>
    <xf numFmtId="0" fontId="57" fillId="3" borderId="5" xfId="13" applyFont="1" applyFill="1" applyBorder="1" applyAlignment="1"/>
    <xf numFmtId="0" fontId="57" fillId="3" borderId="13" xfId="13" applyFont="1" applyFill="1" applyBorder="1" applyAlignment="1"/>
    <xf numFmtId="1" fontId="57" fillId="3" borderId="5" xfId="13" applyNumberFormat="1" applyFont="1" applyFill="1" applyBorder="1" applyAlignment="1">
      <alignment horizontal="right"/>
    </xf>
    <xf numFmtId="4" fontId="57" fillId="3" borderId="5" xfId="13" applyNumberFormat="1" applyFont="1" applyFill="1" applyBorder="1" applyAlignment="1">
      <alignment horizontal="right"/>
    </xf>
    <xf numFmtId="0" fontId="2" fillId="0" borderId="0" xfId="13" applyAlignment="1">
      <alignment horizontal="right" vertical="top"/>
    </xf>
    <xf numFmtId="0" fontId="2" fillId="0" borderId="0" xfId="13" applyAlignment="1">
      <alignment horizontal="center" vertical="center"/>
    </xf>
    <xf numFmtId="0" fontId="52" fillId="0" borderId="0" xfId="13" applyFont="1" applyAlignment="1">
      <alignment horizontal="left" vertical="top"/>
    </xf>
    <xf numFmtId="3" fontId="8" fillId="0" borderId="0" xfId="13" applyNumberFormat="1" applyFont="1"/>
    <xf numFmtId="4" fontId="8" fillId="0" borderId="0" xfId="13" applyNumberFormat="1" applyFont="1"/>
    <xf numFmtId="0" fontId="39" fillId="0" borderId="25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25" xfId="0" applyFont="1" applyBorder="1" applyAlignment="1">
      <alignment horizontal="left" wrapText="1"/>
    </xf>
    <xf numFmtId="3" fontId="39" fillId="0" borderId="25" xfId="0" applyNumberFormat="1" applyFont="1" applyBorder="1" applyAlignment="1">
      <alignment horizontal="right" vertical="center"/>
    </xf>
    <xf numFmtId="0" fontId="39" fillId="0" borderId="25" xfId="0" applyFont="1" applyBorder="1" applyAlignment="1">
      <alignment horizontal="right" vertical="center"/>
    </xf>
    <xf numFmtId="1" fontId="39" fillId="0" borderId="25" xfId="0" applyNumberFormat="1" applyFont="1" applyBorder="1" applyAlignment="1">
      <alignment horizontal="right" vertical="center"/>
    </xf>
    <xf numFmtId="0" fontId="39" fillId="0" borderId="25" xfId="0" applyFont="1" applyBorder="1" applyAlignment="1">
      <alignment horizontal="left"/>
    </xf>
    <xf numFmtId="0" fontId="0" fillId="0" borderId="25" xfId="0" applyBorder="1" applyAlignment="1">
      <alignment horizontal="center" vertical="center"/>
    </xf>
    <xf numFmtId="0" fontId="43" fillId="0" borderId="25" xfId="0" applyFont="1" applyBorder="1" applyAlignment="1">
      <alignment horizontal="left" vertical="center" wrapText="1"/>
    </xf>
    <xf numFmtId="3" fontId="43" fillId="0" borderId="25" xfId="0" applyNumberFormat="1" applyFont="1" applyBorder="1" applyAlignment="1">
      <alignment horizontal="right" vertical="center"/>
    </xf>
    <xf numFmtId="0" fontId="43" fillId="0" borderId="25" xfId="0" applyFont="1" applyBorder="1" applyAlignment="1">
      <alignment horizontal="right" vertical="center"/>
    </xf>
    <xf numFmtId="1" fontId="43" fillId="0" borderId="25" xfId="0" applyNumberFormat="1" applyFont="1" applyBorder="1" applyAlignment="1">
      <alignment horizontal="right" vertical="center"/>
    </xf>
    <xf numFmtId="0" fontId="43" fillId="0" borderId="0" xfId="0" applyFont="1" applyAlignment="1">
      <alignment horizontal="left"/>
    </xf>
    <xf numFmtId="0" fontId="0" fillId="0" borderId="25" xfId="0" applyBorder="1" applyAlignment="1">
      <alignment horizontal="left" vertical="center" wrapText="1"/>
    </xf>
    <xf numFmtId="0" fontId="0" fillId="0" borderId="25" xfId="0" applyBorder="1" applyAlignment="1">
      <alignment horizontal="right" vertical="center"/>
    </xf>
    <xf numFmtId="1" fontId="0" fillId="0" borderId="25" xfId="0" applyNumberFormat="1" applyBorder="1" applyAlignment="1">
      <alignment horizontal="right" vertical="center"/>
    </xf>
    <xf numFmtId="3" fontId="0" fillId="0" borderId="25" xfId="0" applyNumberFormat="1" applyBorder="1" applyAlignment="1">
      <alignment horizontal="right" vertical="center"/>
    </xf>
    <xf numFmtId="0" fontId="59" fillId="0" borderId="25" xfId="0" applyFont="1" applyBorder="1" applyAlignment="1">
      <alignment horizontal="left" vertical="center" wrapText="1"/>
    </xf>
    <xf numFmtId="0" fontId="3" fillId="0" borderId="0" xfId="9" applyAlignment="1">
      <alignment wrapText="1"/>
    </xf>
    <xf numFmtId="0" fontId="61" fillId="0" borderId="28" xfId="9" applyFont="1" applyBorder="1" applyAlignment="1">
      <alignment vertical="center"/>
    </xf>
    <xf numFmtId="0" fontId="61" fillId="0" borderId="0" xfId="9" applyFont="1" applyBorder="1" applyAlignment="1">
      <alignment vertical="center"/>
    </xf>
    <xf numFmtId="0" fontId="36" fillId="0" borderId="0" xfId="0" applyFont="1" applyAlignment="1">
      <alignment wrapText="1"/>
    </xf>
    <xf numFmtId="0" fontId="5" fillId="0" borderId="18" xfId="13" applyFont="1" applyFill="1" applyBorder="1" applyAlignment="1">
      <alignment horizontal="center" vertical="center" wrapText="1"/>
    </xf>
    <xf numFmtId="0" fontId="5" fillId="0" borderId="9" xfId="13" applyFont="1" applyFill="1" applyBorder="1" applyAlignment="1">
      <alignment horizontal="center" vertical="center" wrapText="1"/>
    </xf>
    <xf numFmtId="0" fontId="5" fillId="0" borderId="4" xfId="13" applyFont="1" applyFill="1" applyBorder="1" applyAlignment="1">
      <alignment horizontal="center" vertical="center" wrapText="1"/>
    </xf>
    <xf numFmtId="0" fontId="5" fillId="0" borderId="18" xfId="13" applyFont="1" applyBorder="1" applyAlignment="1">
      <alignment horizontal="center" vertical="center" wrapText="1"/>
    </xf>
    <xf numFmtId="0" fontId="5" fillId="0" borderId="4" xfId="13" applyFont="1" applyBorder="1" applyAlignment="1">
      <alignment horizontal="center" vertical="center" wrapText="1"/>
    </xf>
    <xf numFmtId="3" fontId="35" fillId="0" borderId="0" xfId="13" applyNumberFormat="1" applyFont="1" applyFill="1" applyBorder="1" applyAlignment="1">
      <alignment horizontal="right" vertical="center" wrapText="1"/>
    </xf>
    <xf numFmtId="0" fontId="53" fillId="0" borderId="0" xfId="13" applyFont="1" applyAlignment="1">
      <alignment horizontal="right" wrapText="1"/>
    </xf>
    <xf numFmtId="0" fontId="54" fillId="0" borderId="0" xfId="0" applyFont="1" applyAlignment="1">
      <alignment horizontal="right" wrapText="1"/>
    </xf>
    <xf numFmtId="0" fontId="30" fillId="0" borderId="6" xfId="13" applyFont="1" applyFill="1" applyBorder="1" applyAlignment="1">
      <alignment horizontal="center" vertical="center" wrapText="1"/>
    </xf>
    <xf numFmtId="0" fontId="0" fillId="0" borderId="6" xfId="0" applyBorder="1" applyAlignment="1"/>
    <xf numFmtId="0" fontId="46" fillId="0" borderId="18" xfId="13" applyFont="1" applyFill="1" applyBorder="1" applyAlignment="1">
      <alignment horizontal="center" vertical="top" wrapText="1"/>
    </xf>
    <xf numFmtId="0" fontId="46" fillId="0" borderId="4" xfId="13" applyFont="1" applyFill="1" applyBorder="1" applyAlignment="1">
      <alignment horizontal="center" vertical="top" wrapText="1"/>
    </xf>
    <xf numFmtId="0" fontId="49" fillId="0" borderId="18" xfId="13" applyFont="1" applyFill="1" applyBorder="1" applyAlignment="1">
      <alignment horizontal="center" vertical="center" wrapText="1"/>
    </xf>
    <xf numFmtId="0" fontId="49" fillId="0" borderId="4" xfId="13" applyFont="1" applyFill="1" applyBorder="1" applyAlignment="1">
      <alignment horizontal="center" vertical="center" wrapText="1"/>
    </xf>
    <xf numFmtId="0" fontId="55" fillId="0" borderId="5" xfId="13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" fontId="8" fillId="0" borderId="15" xfId="0" applyNumberFormat="1" applyFont="1" applyBorder="1" applyAlignment="1">
      <alignment horizontal="center" vertical="center" wrapText="1"/>
    </xf>
    <xf numFmtId="0" fontId="8" fillId="0" borderId="0" xfId="1" applyFont="1" applyBorder="1" applyAlignment="1">
      <alignment horizontal="right" wrapText="1"/>
    </xf>
    <xf numFmtId="0" fontId="29" fillId="0" borderId="6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48" fillId="4" borderId="13" xfId="0" applyNumberFormat="1" applyFont="1" applyFill="1" applyBorder="1" applyAlignment="1">
      <alignment horizontal="center" vertical="top" wrapText="1"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9" xfId="8" applyFont="1" applyBorder="1" applyAlignment="1">
      <alignment horizontal="center" vertical="center" wrapText="1"/>
    </xf>
    <xf numFmtId="0" fontId="46" fillId="0" borderId="20" xfId="8" applyFont="1" applyBorder="1" applyAlignment="1">
      <alignment horizontal="center" vertical="center" wrapText="1"/>
    </xf>
    <xf numFmtId="0" fontId="46" fillId="0" borderId="17" xfId="8" applyFont="1" applyBorder="1" applyAlignment="1">
      <alignment horizontal="center" vertical="center" wrapText="1"/>
    </xf>
    <xf numFmtId="0" fontId="46" fillId="0" borderId="8" xfId="8" applyFont="1" applyBorder="1" applyAlignment="1">
      <alignment horizontal="center" vertical="center" wrapText="1"/>
    </xf>
    <xf numFmtId="0" fontId="35" fillId="0" borderId="0" xfId="1" applyFont="1" applyBorder="1" applyAlignment="1">
      <alignment horizontal="right" wrapText="1"/>
    </xf>
    <xf numFmtId="0" fontId="36" fillId="0" borderId="0" xfId="0" applyFont="1" applyAlignment="1">
      <alignment horizontal="right" wrapText="1"/>
    </xf>
    <xf numFmtId="0" fontId="46" fillId="0" borderId="5" xfId="0" applyFont="1" applyBorder="1" applyAlignment="1"/>
    <xf numFmtId="0" fontId="46" fillId="0" borderId="0" xfId="0" applyFont="1" applyAlignment="1">
      <alignment horizontal="center" vertical="center" wrapText="1"/>
    </xf>
    <xf numFmtId="0" fontId="47" fillId="0" borderId="14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5" fillId="0" borderId="0" xfId="1" applyFont="1" applyBorder="1" applyAlignment="1">
      <alignment horizontal="right" wrapText="1"/>
    </xf>
    <xf numFmtId="0" fontId="28" fillId="0" borderId="2" xfId="9" applyFont="1" applyBorder="1" applyAlignment="1">
      <alignment horizontal="center" vertical="center" wrapText="1"/>
    </xf>
    <xf numFmtId="0" fontId="28" fillId="0" borderId="14" xfId="9" applyFont="1" applyBorder="1" applyAlignment="1">
      <alignment horizontal="center" vertical="center" wrapText="1"/>
    </xf>
    <xf numFmtId="0" fontId="28" fillId="0" borderId="15" xfId="9" applyFont="1" applyBorder="1" applyAlignment="1">
      <alignment horizontal="center" vertical="center" wrapText="1"/>
    </xf>
    <xf numFmtId="169" fontId="5" fillId="0" borderId="9" xfId="10" applyNumberFormat="1" applyFont="1" applyFill="1" applyBorder="1" applyAlignment="1">
      <alignment horizontal="center" vertical="center" wrapText="1"/>
    </xf>
    <xf numFmtId="169" fontId="5" fillId="0" borderId="16" xfId="10" applyNumberFormat="1" applyFont="1" applyFill="1" applyBorder="1" applyAlignment="1">
      <alignment horizontal="center" vertical="center" wrapText="1"/>
    </xf>
    <xf numFmtId="169" fontId="5" fillId="0" borderId="0" xfId="10" applyNumberFormat="1" applyFont="1" applyFill="1" applyBorder="1" applyAlignment="1">
      <alignment horizontal="center" vertical="center" wrapText="1"/>
    </xf>
    <xf numFmtId="169" fontId="5" fillId="0" borderId="17" xfId="10" applyNumberFormat="1" applyFont="1" applyFill="1" applyBorder="1" applyAlignment="1">
      <alignment horizontal="center" vertical="center" wrapText="1"/>
    </xf>
    <xf numFmtId="169" fontId="5" fillId="0" borderId="6" xfId="10" applyNumberFormat="1" applyFont="1" applyFill="1" applyBorder="1" applyAlignment="1">
      <alignment horizontal="center" vertical="center" wrapText="1"/>
    </xf>
    <xf numFmtId="0" fontId="5" fillId="0" borderId="19" xfId="8" applyFont="1" applyBorder="1" applyAlignment="1">
      <alignment horizontal="center" vertical="center" wrapText="1"/>
    </xf>
    <xf numFmtId="0" fontId="5" fillId="0" borderId="20" xfId="8" applyFont="1" applyBorder="1" applyAlignment="1">
      <alignment horizontal="center" vertical="center" wrapText="1"/>
    </xf>
    <xf numFmtId="0" fontId="5" fillId="0" borderId="17" xfId="8" applyFont="1" applyBorder="1" applyAlignment="1">
      <alignment horizontal="center" vertical="center" wrapText="1"/>
    </xf>
    <xf numFmtId="0" fontId="5" fillId="0" borderId="8" xfId="8" applyFont="1" applyBorder="1" applyAlignment="1">
      <alignment horizontal="center" vertical="center" wrapText="1"/>
    </xf>
    <xf numFmtId="0" fontId="5" fillId="0" borderId="19" xfId="8" applyFont="1" applyBorder="1" applyAlignment="1">
      <alignment horizontal="center" wrapText="1"/>
    </xf>
    <xf numFmtId="0" fontId="5" fillId="0" borderId="20" xfId="8" applyFont="1" applyBorder="1" applyAlignment="1">
      <alignment horizontal="center" wrapText="1"/>
    </xf>
    <xf numFmtId="0" fontId="5" fillId="0" borderId="17" xfId="8" applyFont="1" applyBorder="1" applyAlignment="1">
      <alignment horizontal="center" wrapText="1"/>
    </xf>
    <xf numFmtId="0" fontId="5" fillId="0" borderId="8" xfId="8" applyFont="1" applyBorder="1" applyAlignment="1">
      <alignment horizontal="center" wrapText="1"/>
    </xf>
    <xf numFmtId="0" fontId="31" fillId="0" borderId="13" xfId="8" applyNumberFormat="1" applyFont="1" applyBorder="1" applyAlignment="1">
      <alignment horizontal="left" vertical="center" wrapText="1"/>
    </xf>
    <xf numFmtId="0" fontId="31" fillId="0" borderId="14" xfId="8" applyNumberFormat="1" applyFont="1" applyBorder="1" applyAlignment="1">
      <alignment horizontal="left" vertical="center" wrapText="1"/>
    </xf>
    <xf numFmtId="0" fontId="31" fillId="0" borderId="15" xfId="8" applyNumberFormat="1" applyFont="1" applyBorder="1" applyAlignment="1">
      <alignment horizontal="left" vertical="center" wrapText="1"/>
    </xf>
    <xf numFmtId="169" fontId="30" fillId="0" borderId="9" xfId="10" applyNumberFormat="1" applyFont="1" applyFill="1" applyBorder="1" applyAlignment="1">
      <alignment horizontal="center" vertical="center" wrapText="1"/>
    </xf>
    <xf numFmtId="169" fontId="27" fillId="0" borderId="16" xfId="10" applyNumberFormat="1" applyFont="1" applyFill="1" applyBorder="1" applyAlignment="1">
      <alignment horizontal="center" vertical="center" wrapText="1"/>
    </xf>
    <xf numFmtId="169" fontId="27" fillId="0" borderId="0" xfId="10" applyNumberFormat="1" applyFont="1" applyFill="1" applyBorder="1" applyAlignment="1">
      <alignment horizontal="center" vertical="center" wrapText="1"/>
    </xf>
    <xf numFmtId="169" fontId="27" fillId="0" borderId="17" xfId="10" applyNumberFormat="1" applyFont="1" applyFill="1" applyBorder="1" applyAlignment="1">
      <alignment horizontal="center" vertical="center" wrapText="1"/>
    </xf>
    <xf numFmtId="169" fontId="27" fillId="0" borderId="6" xfId="10" applyNumberFormat="1" applyFont="1" applyFill="1" applyBorder="1" applyAlignment="1">
      <alignment horizontal="center" vertical="center" wrapText="1"/>
    </xf>
    <xf numFmtId="0" fontId="27" fillId="0" borderId="19" xfId="8" applyFont="1" applyBorder="1" applyAlignment="1">
      <alignment horizontal="center" wrapText="1"/>
    </xf>
    <xf numFmtId="0" fontId="27" fillId="0" borderId="20" xfId="8" applyFont="1" applyBorder="1" applyAlignment="1">
      <alignment horizontal="center" wrapText="1"/>
    </xf>
    <xf numFmtId="0" fontId="27" fillId="0" borderId="17" xfId="8" applyFont="1" applyBorder="1" applyAlignment="1">
      <alignment horizontal="center" wrapText="1"/>
    </xf>
    <xf numFmtId="0" fontId="27" fillId="0" borderId="8" xfId="8" applyFont="1" applyBorder="1" applyAlignment="1">
      <alignment horizontal="center" wrapText="1"/>
    </xf>
    <xf numFmtId="0" fontId="5" fillId="0" borderId="0" xfId="1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9" fillId="0" borderId="0" xfId="0" applyNumberFormat="1" applyFont="1" applyAlignment="1">
      <alignment horizontal="right" wrapText="1"/>
    </xf>
    <xf numFmtId="0" fontId="16" fillId="0" borderId="0" xfId="0" applyNumberFormat="1" applyFont="1" applyAlignment="1">
      <alignment horizontal="right" wrapText="1"/>
    </xf>
    <xf numFmtId="0" fontId="58" fillId="0" borderId="0" xfId="0" applyFont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61" fillId="0" borderId="28" xfId="9" applyFont="1" applyBorder="1" applyAlignment="1">
      <alignment horizontal="center" vertical="center"/>
    </xf>
    <xf numFmtId="0" fontId="1" fillId="0" borderId="0" xfId="9" applyFont="1" applyAlignment="1">
      <alignment horizontal="right" wrapText="1"/>
    </xf>
    <xf numFmtId="0" fontId="61" fillId="0" borderId="28" xfId="9" applyFont="1" applyBorder="1" applyAlignment="1">
      <alignment horizontal="center" vertical="center" wrapText="1"/>
    </xf>
    <xf numFmtId="0" fontId="60" fillId="0" borderId="28" xfId="9" applyFont="1" applyBorder="1" applyAlignment="1">
      <alignment horizontal="center" vertical="center" wrapText="1"/>
    </xf>
    <xf numFmtId="0" fontId="42" fillId="0" borderId="5" xfId="0" applyNumberFormat="1" applyFont="1" applyBorder="1" applyAlignment="1">
      <alignment horizontal="center" vertical="center"/>
    </xf>
    <xf numFmtId="0" fontId="40" fillId="0" borderId="0" xfId="0" applyNumberFormat="1" applyFont="1" applyAlignment="1">
      <alignment horizontal="center" vertical="center" wrapText="1"/>
    </xf>
    <xf numFmtId="0" fontId="40" fillId="0" borderId="0" xfId="0" applyNumberFormat="1" applyFont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39" fillId="0" borderId="5" xfId="0" applyNumberFormat="1" applyFont="1" applyBorder="1" applyAlignment="1">
      <alignment horizontal="center" vertical="center"/>
    </xf>
    <xf numFmtId="0" fontId="41" fillId="0" borderId="0" xfId="0" applyNumberFormat="1" applyFont="1" applyAlignment="1">
      <alignment horizontal="center" vertical="center"/>
    </xf>
    <xf numFmtId="0" fontId="39" fillId="0" borderId="18" xfId="0" applyNumberFormat="1" applyFont="1" applyBorder="1" applyAlignment="1">
      <alignment horizontal="center" vertical="center" wrapText="1"/>
    </xf>
    <xf numFmtId="0" fontId="39" fillId="0" borderId="16" xfId="0" applyNumberFormat="1" applyFont="1" applyBorder="1" applyAlignment="1">
      <alignment horizontal="center" vertical="center" wrapText="1"/>
    </xf>
    <xf numFmtId="0" fontId="39" fillId="0" borderId="23" xfId="0" applyNumberFormat="1" applyFont="1" applyBorder="1" applyAlignment="1">
      <alignment horizontal="center" vertical="center" wrapText="1"/>
    </xf>
    <xf numFmtId="0" fontId="39" fillId="0" borderId="17" xfId="0" applyNumberFormat="1" applyFont="1" applyBorder="1" applyAlignment="1">
      <alignment horizontal="center" vertical="center" wrapText="1"/>
    </xf>
    <xf numFmtId="0" fontId="39" fillId="0" borderId="8" xfId="0" applyNumberFormat="1" applyFont="1" applyBorder="1" applyAlignment="1">
      <alignment horizontal="center" vertical="center" wrapText="1"/>
    </xf>
    <xf numFmtId="0" fontId="39" fillId="0" borderId="19" xfId="0" applyNumberFormat="1" applyFont="1" applyBorder="1" applyAlignment="1">
      <alignment horizontal="center" vertical="center"/>
    </xf>
    <xf numFmtId="0" fontId="39" fillId="0" borderId="16" xfId="0" applyNumberFormat="1" applyFont="1" applyBorder="1" applyAlignment="1">
      <alignment horizontal="center" vertical="center"/>
    </xf>
    <xf numFmtId="0" fontId="39" fillId="0" borderId="0" xfId="0" applyNumberFormat="1" applyFont="1" applyAlignment="1">
      <alignment horizontal="center" vertical="center"/>
    </xf>
    <xf numFmtId="0" fontId="39" fillId="0" borderId="17" xfId="0" applyNumberFormat="1" applyFont="1" applyBorder="1" applyAlignment="1">
      <alignment horizontal="center" vertical="center"/>
    </xf>
    <xf numFmtId="0" fontId="39" fillId="0" borderId="6" xfId="0" applyNumberFormat="1" applyFont="1" applyBorder="1" applyAlignment="1">
      <alignment horizontal="center" vertical="center"/>
    </xf>
    <xf numFmtId="0" fontId="39" fillId="0" borderId="5" xfId="0" applyNumberFormat="1" applyFont="1" applyBorder="1" applyAlignment="1">
      <alignment horizontal="center" vertical="center" wrapText="1"/>
    </xf>
    <xf numFmtId="0" fontId="39" fillId="0" borderId="19" xfId="0" applyNumberFormat="1" applyFont="1" applyBorder="1" applyAlignment="1">
      <alignment horizontal="center" vertical="center" wrapText="1"/>
    </xf>
    <xf numFmtId="0" fontId="39" fillId="0" borderId="0" xfId="0" applyNumberFormat="1" applyFont="1" applyAlignment="1">
      <alignment horizontal="center" vertical="center" wrapText="1"/>
    </xf>
    <xf numFmtId="0" fontId="39" fillId="0" borderId="15" xfId="0" applyNumberFormat="1" applyFont="1" applyBorder="1" applyAlignment="1">
      <alignment horizontal="center" vertical="center" wrapText="1"/>
    </xf>
    <xf numFmtId="0" fontId="39" fillId="0" borderId="24" xfId="0" applyNumberFormat="1" applyFont="1" applyBorder="1" applyAlignment="1">
      <alignment horizontal="center" vertical="center" wrapText="1"/>
    </xf>
    <xf numFmtId="0" fontId="32" fillId="0" borderId="6" xfId="0" applyNumberFormat="1" applyFont="1" applyBorder="1" applyAlignment="1">
      <alignment horizontal="left" wrapText="1"/>
    </xf>
    <xf numFmtId="0" fontId="33" fillId="0" borderId="0" xfId="0" applyNumberFormat="1" applyFont="1" applyAlignment="1">
      <alignment horizontal="center" vertical="center"/>
    </xf>
    <xf numFmtId="0" fontId="32" fillId="0" borderId="18" xfId="0" applyNumberFormat="1" applyFont="1" applyBorder="1" applyAlignment="1">
      <alignment horizontal="center" vertical="center"/>
    </xf>
    <xf numFmtId="0" fontId="32" fillId="0" borderId="4" xfId="0" applyNumberFormat="1" applyFont="1" applyBorder="1" applyAlignment="1">
      <alignment horizontal="center" vertical="center"/>
    </xf>
    <xf numFmtId="0" fontId="34" fillId="0" borderId="18" xfId="0" applyNumberFormat="1" applyFont="1" applyBorder="1" applyAlignment="1">
      <alignment horizontal="left" wrapText="1"/>
    </xf>
    <xf numFmtId="0" fontId="34" fillId="0" borderId="4" xfId="0" applyNumberFormat="1" applyFont="1" applyBorder="1" applyAlignment="1">
      <alignment horizontal="left" wrapText="1"/>
    </xf>
    <xf numFmtId="0" fontId="32" fillId="0" borderId="21" xfId="0" applyNumberFormat="1" applyFont="1" applyBorder="1" applyAlignment="1">
      <alignment horizontal="center" vertical="center" wrapText="1"/>
    </xf>
    <xf numFmtId="0" fontId="32" fillId="0" borderId="5" xfId="0" applyNumberFormat="1" applyFont="1" applyBorder="1" applyAlignment="1">
      <alignment horizontal="center" vertical="center"/>
    </xf>
    <xf numFmtId="0" fontId="25" fillId="0" borderId="11" xfId="0" applyNumberFormat="1" applyFont="1" applyBorder="1" applyAlignment="1">
      <alignment horizontal="left" wrapText="1"/>
    </xf>
    <xf numFmtId="0" fontId="20" fillId="0" borderId="0" xfId="0" applyNumberFormat="1" applyFont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0" fontId="16" fillId="0" borderId="12" xfId="0" applyNumberFormat="1" applyFont="1" applyBorder="1" applyAlignment="1">
      <alignment horizontal="center" vertical="center" wrapText="1"/>
    </xf>
    <xf numFmtId="0" fontId="21" fillId="2" borderId="11" xfId="0" applyNumberFormat="1" applyFont="1" applyFill="1" applyBorder="1" applyAlignment="1">
      <alignment horizontal="center" vertical="center" wrapText="1"/>
    </xf>
    <xf numFmtId="0" fontId="22" fillId="8" borderId="10" xfId="0" applyNumberFormat="1" applyFont="1" applyFill="1" applyBorder="1" applyAlignment="1">
      <alignment horizontal="center" vertical="center" wrapText="1"/>
    </xf>
    <xf numFmtId="0" fontId="22" fillId="8" borderId="12" xfId="0" applyNumberFormat="1" applyFont="1" applyFill="1" applyBorder="1" applyAlignment="1">
      <alignment horizontal="center" vertical="center" wrapText="1"/>
    </xf>
    <xf numFmtId="0" fontId="23" fillId="6" borderId="10" xfId="0" applyNumberFormat="1" applyFont="1" applyFill="1" applyBorder="1" applyAlignment="1">
      <alignment horizontal="center" vertical="center" wrapText="1"/>
    </xf>
    <xf numFmtId="0" fontId="23" fillId="6" borderId="1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7" fillId="3" borderId="5" xfId="3" applyNumberFormat="1" applyFont="1" applyFill="1" applyBorder="1" applyAlignment="1">
      <alignment horizontal="left" vertical="center" wrapText="1"/>
    </xf>
    <xf numFmtId="0" fontId="38" fillId="5" borderId="5" xfId="0" applyFont="1" applyFill="1" applyBorder="1" applyAlignment="1">
      <alignment horizontal="center" vertical="center" wrapText="1"/>
    </xf>
    <xf numFmtId="0" fontId="38" fillId="3" borderId="1" xfId="0" applyFont="1" applyFill="1" applyBorder="1" applyAlignment="1">
      <alignment horizontal="center" vertical="center" wrapText="1"/>
    </xf>
    <xf numFmtId="0" fontId="38" fillId="3" borderId="9" xfId="0" applyFont="1" applyFill="1" applyBorder="1" applyAlignment="1">
      <alignment horizontal="center" vertical="center" wrapText="1"/>
    </xf>
    <xf numFmtId="0" fontId="38" fillId="3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3" fillId="0" borderId="6" xfId="0" applyFont="1" applyBorder="1" applyAlignment="1">
      <alignment horizontal="center"/>
    </xf>
    <xf numFmtId="0" fontId="9" fillId="2" borderId="6" xfId="0" applyFont="1" applyFill="1" applyBorder="1" applyAlignment="1">
      <alignment horizontal="left" vertical="center" wrapText="1"/>
    </xf>
    <xf numFmtId="0" fontId="12" fillId="3" borderId="1" xfId="3" applyNumberFormat="1" applyFont="1" applyFill="1" applyBorder="1" applyAlignment="1">
      <alignment horizontal="center" vertical="center" wrapText="1"/>
    </xf>
    <xf numFmtId="0" fontId="12" fillId="3" borderId="4" xfId="3" applyNumberFormat="1" applyFont="1" applyFill="1" applyBorder="1" applyAlignment="1">
      <alignment horizontal="center" vertical="center" wrapText="1"/>
    </xf>
    <xf numFmtId="1" fontId="12" fillId="3" borderId="2" xfId="3" applyNumberFormat="1" applyFont="1" applyFill="1" applyBorder="1" applyAlignment="1">
      <alignment horizontal="center" vertical="center" wrapText="1"/>
    </xf>
    <xf numFmtId="1" fontId="12" fillId="3" borderId="3" xfId="3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3" fontId="12" fillId="3" borderId="2" xfId="3" applyNumberFormat="1" applyFont="1" applyFill="1" applyBorder="1" applyAlignment="1">
      <alignment horizontal="center" vertical="center" wrapText="1"/>
    </xf>
    <xf numFmtId="3" fontId="12" fillId="3" borderId="3" xfId="3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 vertical="center" wrapText="1"/>
    </xf>
    <xf numFmtId="2" fontId="9" fillId="3" borderId="3" xfId="0" applyNumberFormat="1" applyFont="1" applyFill="1" applyBorder="1" applyAlignment="1">
      <alignment horizontal="center" vertical="center" wrapText="1"/>
    </xf>
    <xf numFmtId="4" fontId="9" fillId="3" borderId="2" xfId="3" applyNumberFormat="1" applyFont="1" applyFill="1" applyBorder="1" applyAlignment="1">
      <alignment horizontal="center" vertical="center" wrapText="1"/>
    </xf>
    <xf numFmtId="4" fontId="9" fillId="3" borderId="3" xfId="3" applyNumberFormat="1" applyFont="1" applyFill="1" applyBorder="1" applyAlignment="1">
      <alignment horizontal="center" vertical="center" wrapText="1"/>
    </xf>
    <xf numFmtId="4" fontId="12" fillId="3" borderId="2" xfId="3" applyNumberFormat="1" applyFont="1" applyFill="1" applyBorder="1" applyAlignment="1">
      <alignment horizontal="center" vertical="center" wrapText="1"/>
    </xf>
    <xf numFmtId="4" fontId="12" fillId="3" borderId="3" xfId="3" applyNumberFormat="1" applyFont="1" applyFill="1" applyBorder="1" applyAlignment="1">
      <alignment horizontal="center" vertical="center" wrapText="1"/>
    </xf>
    <xf numFmtId="1" fontId="12" fillId="3" borderId="5" xfId="3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wrapText="1"/>
    </xf>
    <xf numFmtId="0" fontId="12" fillId="3" borderId="5" xfId="3" applyNumberFormat="1" applyFont="1" applyFill="1" applyBorder="1" applyAlignment="1">
      <alignment horizontal="left" vertical="center" wrapText="1"/>
    </xf>
    <xf numFmtId="0" fontId="12" fillId="3" borderId="5" xfId="3" applyNumberFormat="1" applyFont="1" applyFill="1" applyBorder="1" applyAlignment="1">
      <alignment horizontal="center" vertical="center" wrapText="1"/>
    </xf>
    <xf numFmtId="3" fontId="12" fillId="3" borderId="5" xfId="3" applyNumberFormat="1" applyFont="1" applyFill="1" applyBorder="1" applyAlignment="1">
      <alignment horizontal="center" vertical="center" wrapText="1"/>
    </xf>
    <xf numFmtId="10" fontId="12" fillId="3" borderId="5" xfId="3" applyNumberFormat="1" applyFont="1" applyFill="1" applyBorder="1" applyAlignment="1">
      <alignment horizontal="center" vertical="center" wrapText="1"/>
    </xf>
    <xf numFmtId="0" fontId="9" fillId="3" borderId="5" xfId="3" applyNumberFormat="1" applyFont="1" applyFill="1" applyBorder="1" applyAlignment="1">
      <alignment horizontal="center" vertical="center" wrapText="1"/>
    </xf>
    <xf numFmtId="0" fontId="12" fillId="3" borderId="7" xfId="3" applyNumberFormat="1" applyFont="1" applyFill="1" applyBorder="1" applyAlignment="1">
      <alignment horizontal="center" vertical="center" wrapText="1"/>
    </xf>
    <xf numFmtId="0" fontId="12" fillId="3" borderId="8" xfId="3" applyNumberFormat="1" applyFont="1" applyFill="1" applyBorder="1" applyAlignment="1">
      <alignment horizontal="center" vertical="center" wrapText="1"/>
    </xf>
    <xf numFmtId="165" fontId="9" fillId="3" borderId="2" xfId="0" applyNumberFormat="1" applyFont="1" applyFill="1" applyBorder="1" applyAlignment="1">
      <alignment horizontal="center" vertical="center" wrapText="1"/>
    </xf>
    <xf numFmtId="165" fontId="9" fillId="3" borderId="3" xfId="0" applyNumberFormat="1" applyFont="1" applyFill="1" applyBorder="1" applyAlignment="1">
      <alignment horizontal="center" vertical="center" wrapText="1"/>
    </xf>
    <xf numFmtId="0" fontId="9" fillId="3" borderId="2" xfId="3" applyNumberFormat="1" applyFont="1" applyFill="1" applyBorder="1" applyAlignment="1">
      <alignment horizontal="center" vertical="center" wrapText="1"/>
    </xf>
    <xf numFmtId="0" fontId="9" fillId="3" borderId="3" xfId="3" applyNumberFormat="1" applyFont="1" applyFill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 applyAlignment="1">
      <alignment horizontal="center" vertical="center" wrapText="1"/>
    </xf>
    <xf numFmtId="4" fontId="12" fillId="3" borderId="5" xfId="3" applyNumberFormat="1" applyFont="1" applyFill="1" applyBorder="1" applyAlignment="1">
      <alignment horizontal="center" vertical="center" wrapText="1"/>
    </xf>
    <xf numFmtId="0" fontId="39" fillId="2" borderId="25" xfId="0" applyFont="1" applyFill="1" applyBorder="1" applyAlignment="1">
      <alignment horizontal="left" wrapText="1"/>
    </xf>
    <xf numFmtId="1" fontId="39" fillId="2" borderId="25" xfId="0" applyNumberFormat="1" applyFont="1" applyFill="1" applyBorder="1" applyAlignment="1">
      <alignment horizontal="right" vertical="center"/>
    </xf>
    <xf numFmtId="0" fontId="39" fillId="2" borderId="25" xfId="0" applyFont="1" applyFill="1" applyBorder="1" applyAlignment="1">
      <alignment horizontal="right" vertical="center"/>
    </xf>
    <xf numFmtId="3" fontId="39" fillId="2" borderId="25" xfId="0" applyNumberFormat="1" applyFont="1" applyFill="1" applyBorder="1" applyAlignment="1">
      <alignment horizontal="right" vertical="center"/>
    </xf>
  </cellXfs>
  <cellStyles count="14">
    <cellStyle name="Обычный" xfId="0" builtinId="0"/>
    <cellStyle name="Обычный 2" xfId="2"/>
    <cellStyle name="Обычный 2 2" xfId="1"/>
    <cellStyle name="Обычный 3" xfId="9"/>
    <cellStyle name="Обычный 4" xfId="13"/>
    <cellStyle name="Обычный_Лист1" xfId="5"/>
    <cellStyle name="Обычный_Лист1_прил 9.1" xfId="6"/>
    <cellStyle name="Обычный_Лист2" xfId="4"/>
    <cellStyle name="Обычный_Лист3" xfId="3"/>
    <cellStyle name="Обычный_май премирование мо (версия 1)" xfId="7"/>
    <cellStyle name="Обычный_окб поликлиника" xfId="8"/>
    <cellStyle name="Обычный_прил 1.1" xfId="11"/>
    <cellStyle name="Обычный_Приложение к протоколу 18 от 29.07.2016 " xfId="10"/>
    <cellStyle name="Финансовый 2" xfId="1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view="pageBreakPreview" zoomScale="95" zoomScaleNormal="100" zoomScaleSheetLayoutView="95" workbookViewId="0">
      <selection activeCell="B18" sqref="B18"/>
    </sheetView>
  </sheetViews>
  <sheetFormatPr defaultRowHeight="15.75" x14ac:dyDescent="0.25"/>
  <cols>
    <col min="1" max="1" width="43.1640625" style="255" customWidth="1"/>
    <col min="2" max="2" width="33.83203125" style="256" customWidth="1"/>
    <col min="3" max="3" width="9" style="257" customWidth="1"/>
    <col min="4" max="4" width="10.33203125" style="233" customWidth="1"/>
    <col min="5" max="5" width="22.1640625" style="233" customWidth="1"/>
    <col min="6" max="6" width="12.1640625" style="232" customWidth="1"/>
    <col min="7" max="7" width="21.83203125" style="233" customWidth="1"/>
    <col min="8" max="8" width="12.6640625" style="258" customWidth="1"/>
    <col min="9" max="9" width="23.5" style="259" customWidth="1"/>
    <col min="10" max="16384" width="9.33203125" style="233"/>
  </cols>
  <sheetData>
    <row r="1" spans="1:9" ht="43.5" customHeight="1" x14ac:dyDescent="0.25">
      <c r="A1" s="230"/>
      <c r="B1" s="231"/>
      <c r="C1" s="287"/>
      <c r="D1" s="287"/>
      <c r="E1" s="287"/>
      <c r="G1" s="288" t="s">
        <v>436</v>
      </c>
      <c r="H1" s="289"/>
      <c r="I1" s="289"/>
    </row>
    <row r="2" spans="1:9" ht="51" customHeight="1" x14ac:dyDescent="0.25">
      <c r="A2" s="290" t="s">
        <v>437</v>
      </c>
      <c r="B2" s="290"/>
      <c r="C2" s="290"/>
      <c r="D2" s="290"/>
      <c r="E2" s="290"/>
      <c r="F2" s="290"/>
      <c r="G2" s="290"/>
      <c r="H2" s="291"/>
      <c r="I2" s="291"/>
    </row>
    <row r="3" spans="1:9" ht="38.25" customHeight="1" x14ac:dyDescent="0.25">
      <c r="A3" s="292" t="s">
        <v>415</v>
      </c>
      <c r="B3" s="294" t="s">
        <v>429</v>
      </c>
      <c r="C3" s="296" t="s">
        <v>430</v>
      </c>
      <c r="D3" s="297" t="s">
        <v>431</v>
      </c>
      <c r="E3" s="298"/>
      <c r="F3" s="299" t="s">
        <v>417</v>
      </c>
      <c r="G3" s="299"/>
      <c r="H3" s="300" t="s">
        <v>432</v>
      </c>
      <c r="I3" s="301"/>
    </row>
    <row r="4" spans="1:9" x14ac:dyDescent="0.25">
      <c r="A4" s="293"/>
      <c r="B4" s="295"/>
      <c r="C4" s="296"/>
      <c r="D4" s="234" t="s">
        <v>2</v>
      </c>
      <c r="E4" s="234" t="s">
        <v>3</v>
      </c>
      <c r="F4" s="234" t="s">
        <v>2</v>
      </c>
      <c r="G4" s="234" t="s">
        <v>3</v>
      </c>
      <c r="H4" s="235" t="s">
        <v>2</v>
      </c>
      <c r="I4" s="236" t="s">
        <v>3</v>
      </c>
    </row>
    <row r="5" spans="1:9" x14ac:dyDescent="0.25">
      <c r="A5" s="282" t="s">
        <v>433</v>
      </c>
      <c r="B5" s="285" t="s">
        <v>396</v>
      </c>
      <c r="C5" s="237">
        <v>20</v>
      </c>
      <c r="D5" s="238">
        <v>310</v>
      </c>
      <c r="E5" s="239">
        <v>37461962.399999999</v>
      </c>
      <c r="F5" s="240">
        <v>-30</v>
      </c>
      <c r="G5" s="239">
        <f>F5*(E5/D5)</f>
        <v>-3625351.2</v>
      </c>
      <c r="H5" s="241">
        <f>D5+F5</f>
        <v>280</v>
      </c>
      <c r="I5" s="242">
        <f>E5+G5</f>
        <v>33836611.200000003</v>
      </c>
    </row>
    <row r="6" spans="1:9" x14ac:dyDescent="0.25">
      <c r="A6" s="283"/>
      <c r="B6" s="286"/>
      <c r="C6" s="237">
        <v>22</v>
      </c>
      <c r="D6" s="238"/>
      <c r="E6" s="243"/>
      <c r="F6" s="240">
        <v>30</v>
      </c>
      <c r="G6" s="243">
        <v>3816403.8</v>
      </c>
      <c r="H6" s="244">
        <f t="shared" ref="H6" si="0">D6+F6</f>
        <v>30</v>
      </c>
      <c r="I6" s="245">
        <f>E6+G6</f>
        <v>3816403.8</v>
      </c>
    </row>
    <row r="7" spans="1:9" x14ac:dyDescent="0.25">
      <c r="A7" s="284"/>
      <c r="B7" s="246" t="s">
        <v>434</v>
      </c>
      <c r="C7" s="247"/>
      <c r="D7" s="248">
        <f>D6+D5</f>
        <v>310</v>
      </c>
      <c r="E7" s="249">
        <f>E6+E5</f>
        <v>37461962.399999999</v>
      </c>
      <c r="F7" s="250">
        <f>F6+F5</f>
        <v>0</v>
      </c>
      <c r="G7" s="249">
        <f>G6+G5</f>
        <v>191052.6</v>
      </c>
      <c r="H7" s="250">
        <f>H6+H5</f>
        <v>310</v>
      </c>
      <c r="I7" s="249">
        <f>E7+G7</f>
        <v>37653015</v>
      </c>
    </row>
    <row r="8" spans="1:9" x14ac:dyDescent="0.25">
      <c r="A8" s="251" t="s">
        <v>435</v>
      </c>
      <c r="B8" s="251"/>
      <c r="C8" s="252"/>
      <c r="D8" s="253">
        <f t="shared" ref="D8:I8" si="1">D7</f>
        <v>310</v>
      </c>
      <c r="E8" s="254">
        <f t="shared" si="1"/>
        <v>37461962.399999999</v>
      </c>
      <c r="F8" s="253">
        <f t="shared" si="1"/>
        <v>0</v>
      </c>
      <c r="G8" s="254">
        <f t="shared" si="1"/>
        <v>191052.6</v>
      </c>
      <c r="H8" s="253">
        <f t="shared" si="1"/>
        <v>310</v>
      </c>
      <c r="I8" s="254">
        <f t="shared" si="1"/>
        <v>37653015</v>
      </c>
    </row>
  </sheetData>
  <mergeCells count="11">
    <mergeCell ref="A5:A7"/>
    <mergeCell ref="B5:B6"/>
    <mergeCell ref="C1:E1"/>
    <mergeCell ref="G1:I1"/>
    <mergeCell ref="A2:I2"/>
    <mergeCell ref="A3:A4"/>
    <mergeCell ref="B3:B4"/>
    <mergeCell ref="C3:C4"/>
    <mergeCell ref="D3:E3"/>
    <mergeCell ref="F3:G3"/>
    <mergeCell ref="H3:I3"/>
  </mergeCells>
  <pageMargins left="0.7" right="0.7" top="0.75" bottom="0.75" header="0.3" footer="0.3"/>
  <pageSetup paperSize="9" scale="88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13"/>
  <sheetViews>
    <sheetView view="pageBreakPreview" topLeftCell="W1" zoomScale="98" zoomScaleNormal="100" zoomScaleSheetLayoutView="98" workbookViewId="0">
      <selection activeCell="AG1" sqref="AG1:AJ1"/>
    </sheetView>
  </sheetViews>
  <sheetFormatPr defaultRowHeight="11.25" x14ac:dyDescent="0.2"/>
  <cols>
    <col min="1" max="1" width="17.33203125" style="5" customWidth="1"/>
    <col min="2" max="2" width="4.83203125" style="5" customWidth="1"/>
    <col min="3" max="3" width="13.33203125" style="5" customWidth="1"/>
    <col min="4" max="4" width="6.83203125" style="5" customWidth="1"/>
    <col min="5" max="5" width="13.83203125" style="5" customWidth="1"/>
    <col min="6" max="6" width="7" style="5" customWidth="1"/>
    <col min="7" max="7" width="11.5" style="5" customWidth="1"/>
    <col min="8" max="8" width="6.5" style="5" customWidth="1"/>
    <col min="9" max="9" width="15.6640625" style="5" customWidth="1"/>
    <col min="10" max="10" width="7" style="5" customWidth="1"/>
    <col min="11" max="11" width="12.5" style="5" customWidth="1"/>
    <col min="12" max="12" width="6.6640625" style="5" customWidth="1"/>
    <col min="13" max="13" width="12" style="5" customWidth="1"/>
    <col min="14" max="14" width="7" style="5" customWidth="1"/>
    <col min="15" max="15" width="12" style="5" customWidth="1"/>
    <col min="16" max="16" width="8" style="5" customWidth="1"/>
    <col min="17" max="17" width="12.83203125" style="5" customWidth="1"/>
    <col min="18" max="18" width="7.5" style="5" customWidth="1"/>
    <col min="19" max="19" width="11.83203125" style="5" customWidth="1"/>
    <col min="20" max="20" width="7.1640625" style="5" customWidth="1"/>
    <col min="21" max="21" width="14.5" style="5" customWidth="1"/>
    <col min="22" max="22" width="6.6640625" style="5" customWidth="1"/>
    <col min="23" max="23" width="13.5" style="5" customWidth="1"/>
    <col min="24" max="24" width="7.5" style="5" customWidth="1"/>
    <col min="25" max="25" width="12.33203125" style="5" customWidth="1"/>
    <col min="26" max="26" width="6.83203125" style="5" customWidth="1"/>
    <col min="27" max="27" width="12.1640625" style="5" customWidth="1"/>
    <col min="28" max="28" width="7.1640625" style="5" customWidth="1"/>
    <col min="29" max="29" width="12.1640625" style="5" customWidth="1"/>
    <col min="30" max="30" width="7.6640625" style="5" customWidth="1"/>
    <col min="31" max="31" width="13.1640625" style="5" customWidth="1"/>
    <col min="32" max="32" width="7.1640625" style="5" customWidth="1"/>
    <col min="33" max="33" width="12.83203125" style="5" customWidth="1"/>
    <col min="34" max="34" width="7.1640625" style="5" customWidth="1"/>
    <col min="35" max="35" width="14.6640625" style="5" customWidth="1"/>
    <col min="36" max="36" width="9.5" style="5" customWidth="1"/>
    <col min="37" max="47" width="10.5" style="5" customWidth="1"/>
    <col min="48" max="256" width="10.6640625" customWidth="1"/>
    <col min="257" max="257" width="15" customWidth="1"/>
    <col min="258" max="258" width="4.83203125" customWidth="1"/>
    <col min="259" max="260" width="10.5" customWidth="1"/>
    <col min="261" max="261" width="12.1640625" customWidth="1"/>
    <col min="262" max="264" width="10.5" customWidth="1"/>
    <col min="265" max="265" width="15.6640625" customWidth="1"/>
    <col min="266" max="266" width="10.5" customWidth="1"/>
    <col min="267" max="267" width="12.5" customWidth="1"/>
    <col min="268" max="303" width="10.5" customWidth="1"/>
    <col min="304" max="512" width="10.6640625" customWidth="1"/>
    <col min="513" max="513" width="15" customWidth="1"/>
    <col min="514" max="514" width="4.83203125" customWidth="1"/>
    <col min="515" max="516" width="10.5" customWidth="1"/>
    <col min="517" max="517" width="12.1640625" customWidth="1"/>
    <col min="518" max="520" width="10.5" customWidth="1"/>
    <col min="521" max="521" width="15.6640625" customWidth="1"/>
    <col min="522" max="522" width="10.5" customWidth="1"/>
    <col min="523" max="523" width="12.5" customWidth="1"/>
    <col min="524" max="559" width="10.5" customWidth="1"/>
    <col min="560" max="768" width="10.6640625" customWidth="1"/>
    <col min="769" max="769" width="15" customWidth="1"/>
    <col min="770" max="770" width="4.83203125" customWidth="1"/>
    <col min="771" max="772" width="10.5" customWidth="1"/>
    <col min="773" max="773" width="12.1640625" customWidth="1"/>
    <col min="774" max="776" width="10.5" customWidth="1"/>
    <col min="777" max="777" width="15.6640625" customWidth="1"/>
    <col min="778" max="778" width="10.5" customWidth="1"/>
    <col min="779" max="779" width="12.5" customWidth="1"/>
    <col min="780" max="815" width="10.5" customWidth="1"/>
    <col min="816" max="1024" width="10.6640625" customWidth="1"/>
    <col min="1025" max="1025" width="15" customWidth="1"/>
    <col min="1026" max="1026" width="4.83203125" customWidth="1"/>
    <col min="1027" max="1028" width="10.5" customWidth="1"/>
    <col min="1029" max="1029" width="12.1640625" customWidth="1"/>
    <col min="1030" max="1032" width="10.5" customWidth="1"/>
    <col min="1033" max="1033" width="15.6640625" customWidth="1"/>
    <col min="1034" max="1034" width="10.5" customWidth="1"/>
    <col min="1035" max="1035" width="12.5" customWidth="1"/>
    <col min="1036" max="1071" width="10.5" customWidth="1"/>
    <col min="1072" max="1280" width="10.6640625" customWidth="1"/>
    <col min="1281" max="1281" width="15" customWidth="1"/>
    <col min="1282" max="1282" width="4.83203125" customWidth="1"/>
    <col min="1283" max="1284" width="10.5" customWidth="1"/>
    <col min="1285" max="1285" width="12.1640625" customWidth="1"/>
    <col min="1286" max="1288" width="10.5" customWidth="1"/>
    <col min="1289" max="1289" width="15.6640625" customWidth="1"/>
    <col min="1290" max="1290" width="10.5" customWidth="1"/>
    <col min="1291" max="1291" width="12.5" customWidth="1"/>
    <col min="1292" max="1327" width="10.5" customWidth="1"/>
    <col min="1328" max="1536" width="10.6640625" customWidth="1"/>
    <col min="1537" max="1537" width="15" customWidth="1"/>
    <col min="1538" max="1538" width="4.83203125" customWidth="1"/>
    <col min="1539" max="1540" width="10.5" customWidth="1"/>
    <col min="1541" max="1541" width="12.1640625" customWidth="1"/>
    <col min="1542" max="1544" width="10.5" customWidth="1"/>
    <col min="1545" max="1545" width="15.6640625" customWidth="1"/>
    <col min="1546" max="1546" width="10.5" customWidth="1"/>
    <col min="1547" max="1547" width="12.5" customWidth="1"/>
    <col min="1548" max="1583" width="10.5" customWidth="1"/>
    <col min="1584" max="1792" width="10.6640625" customWidth="1"/>
    <col min="1793" max="1793" width="15" customWidth="1"/>
    <col min="1794" max="1794" width="4.83203125" customWidth="1"/>
    <col min="1795" max="1796" width="10.5" customWidth="1"/>
    <col min="1797" max="1797" width="12.1640625" customWidth="1"/>
    <col min="1798" max="1800" width="10.5" customWidth="1"/>
    <col min="1801" max="1801" width="15.6640625" customWidth="1"/>
    <col min="1802" max="1802" width="10.5" customWidth="1"/>
    <col min="1803" max="1803" width="12.5" customWidth="1"/>
    <col min="1804" max="1839" width="10.5" customWidth="1"/>
    <col min="1840" max="2048" width="10.6640625" customWidth="1"/>
    <col min="2049" max="2049" width="15" customWidth="1"/>
    <col min="2050" max="2050" width="4.83203125" customWidth="1"/>
    <col min="2051" max="2052" width="10.5" customWidth="1"/>
    <col min="2053" max="2053" width="12.1640625" customWidth="1"/>
    <col min="2054" max="2056" width="10.5" customWidth="1"/>
    <col min="2057" max="2057" width="15.6640625" customWidth="1"/>
    <col min="2058" max="2058" width="10.5" customWidth="1"/>
    <col min="2059" max="2059" width="12.5" customWidth="1"/>
    <col min="2060" max="2095" width="10.5" customWidth="1"/>
    <col min="2096" max="2304" width="10.6640625" customWidth="1"/>
    <col min="2305" max="2305" width="15" customWidth="1"/>
    <col min="2306" max="2306" width="4.83203125" customWidth="1"/>
    <col min="2307" max="2308" width="10.5" customWidth="1"/>
    <col min="2309" max="2309" width="12.1640625" customWidth="1"/>
    <col min="2310" max="2312" width="10.5" customWidth="1"/>
    <col min="2313" max="2313" width="15.6640625" customWidth="1"/>
    <col min="2314" max="2314" width="10.5" customWidth="1"/>
    <col min="2315" max="2315" width="12.5" customWidth="1"/>
    <col min="2316" max="2351" width="10.5" customWidth="1"/>
    <col min="2352" max="2560" width="10.6640625" customWidth="1"/>
    <col min="2561" max="2561" width="15" customWidth="1"/>
    <col min="2562" max="2562" width="4.83203125" customWidth="1"/>
    <col min="2563" max="2564" width="10.5" customWidth="1"/>
    <col min="2565" max="2565" width="12.1640625" customWidth="1"/>
    <col min="2566" max="2568" width="10.5" customWidth="1"/>
    <col min="2569" max="2569" width="15.6640625" customWidth="1"/>
    <col min="2570" max="2570" width="10.5" customWidth="1"/>
    <col min="2571" max="2571" width="12.5" customWidth="1"/>
    <col min="2572" max="2607" width="10.5" customWidth="1"/>
    <col min="2608" max="2816" width="10.6640625" customWidth="1"/>
    <col min="2817" max="2817" width="15" customWidth="1"/>
    <col min="2818" max="2818" width="4.83203125" customWidth="1"/>
    <col min="2819" max="2820" width="10.5" customWidth="1"/>
    <col min="2821" max="2821" width="12.1640625" customWidth="1"/>
    <col min="2822" max="2824" width="10.5" customWidth="1"/>
    <col min="2825" max="2825" width="15.6640625" customWidth="1"/>
    <col min="2826" max="2826" width="10.5" customWidth="1"/>
    <col min="2827" max="2827" width="12.5" customWidth="1"/>
    <col min="2828" max="2863" width="10.5" customWidth="1"/>
    <col min="2864" max="3072" width="10.6640625" customWidth="1"/>
    <col min="3073" max="3073" width="15" customWidth="1"/>
    <col min="3074" max="3074" width="4.83203125" customWidth="1"/>
    <col min="3075" max="3076" width="10.5" customWidth="1"/>
    <col min="3077" max="3077" width="12.1640625" customWidth="1"/>
    <col min="3078" max="3080" width="10.5" customWidth="1"/>
    <col min="3081" max="3081" width="15.6640625" customWidth="1"/>
    <col min="3082" max="3082" width="10.5" customWidth="1"/>
    <col min="3083" max="3083" width="12.5" customWidth="1"/>
    <col min="3084" max="3119" width="10.5" customWidth="1"/>
    <col min="3120" max="3328" width="10.6640625" customWidth="1"/>
    <col min="3329" max="3329" width="15" customWidth="1"/>
    <col min="3330" max="3330" width="4.83203125" customWidth="1"/>
    <col min="3331" max="3332" width="10.5" customWidth="1"/>
    <col min="3333" max="3333" width="12.1640625" customWidth="1"/>
    <col min="3334" max="3336" width="10.5" customWidth="1"/>
    <col min="3337" max="3337" width="15.6640625" customWidth="1"/>
    <col min="3338" max="3338" width="10.5" customWidth="1"/>
    <col min="3339" max="3339" width="12.5" customWidth="1"/>
    <col min="3340" max="3375" width="10.5" customWidth="1"/>
    <col min="3376" max="3584" width="10.6640625" customWidth="1"/>
    <col min="3585" max="3585" width="15" customWidth="1"/>
    <col min="3586" max="3586" width="4.83203125" customWidth="1"/>
    <col min="3587" max="3588" width="10.5" customWidth="1"/>
    <col min="3589" max="3589" width="12.1640625" customWidth="1"/>
    <col min="3590" max="3592" width="10.5" customWidth="1"/>
    <col min="3593" max="3593" width="15.6640625" customWidth="1"/>
    <col min="3594" max="3594" width="10.5" customWidth="1"/>
    <col min="3595" max="3595" width="12.5" customWidth="1"/>
    <col min="3596" max="3631" width="10.5" customWidth="1"/>
    <col min="3632" max="3840" width="10.6640625" customWidth="1"/>
    <col min="3841" max="3841" width="15" customWidth="1"/>
    <col min="3842" max="3842" width="4.83203125" customWidth="1"/>
    <col min="3843" max="3844" width="10.5" customWidth="1"/>
    <col min="3845" max="3845" width="12.1640625" customWidth="1"/>
    <col min="3846" max="3848" width="10.5" customWidth="1"/>
    <col min="3849" max="3849" width="15.6640625" customWidth="1"/>
    <col min="3850" max="3850" width="10.5" customWidth="1"/>
    <col min="3851" max="3851" width="12.5" customWidth="1"/>
    <col min="3852" max="3887" width="10.5" customWidth="1"/>
    <col min="3888" max="4096" width="10.6640625" customWidth="1"/>
    <col min="4097" max="4097" width="15" customWidth="1"/>
    <col min="4098" max="4098" width="4.83203125" customWidth="1"/>
    <col min="4099" max="4100" width="10.5" customWidth="1"/>
    <col min="4101" max="4101" width="12.1640625" customWidth="1"/>
    <col min="4102" max="4104" width="10.5" customWidth="1"/>
    <col min="4105" max="4105" width="15.6640625" customWidth="1"/>
    <col min="4106" max="4106" width="10.5" customWidth="1"/>
    <col min="4107" max="4107" width="12.5" customWidth="1"/>
    <col min="4108" max="4143" width="10.5" customWidth="1"/>
    <col min="4144" max="4352" width="10.6640625" customWidth="1"/>
    <col min="4353" max="4353" width="15" customWidth="1"/>
    <col min="4354" max="4354" width="4.83203125" customWidth="1"/>
    <col min="4355" max="4356" width="10.5" customWidth="1"/>
    <col min="4357" max="4357" width="12.1640625" customWidth="1"/>
    <col min="4358" max="4360" width="10.5" customWidth="1"/>
    <col min="4361" max="4361" width="15.6640625" customWidth="1"/>
    <col min="4362" max="4362" width="10.5" customWidth="1"/>
    <col min="4363" max="4363" width="12.5" customWidth="1"/>
    <col min="4364" max="4399" width="10.5" customWidth="1"/>
    <col min="4400" max="4608" width="10.6640625" customWidth="1"/>
    <col min="4609" max="4609" width="15" customWidth="1"/>
    <col min="4610" max="4610" width="4.83203125" customWidth="1"/>
    <col min="4611" max="4612" width="10.5" customWidth="1"/>
    <col min="4613" max="4613" width="12.1640625" customWidth="1"/>
    <col min="4614" max="4616" width="10.5" customWidth="1"/>
    <col min="4617" max="4617" width="15.6640625" customWidth="1"/>
    <col min="4618" max="4618" width="10.5" customWidth="1"/>
    <col min="4619" max="4619" width="12.5" customWidth="1"/>
    <col min="4620" max="4655" width="10.5" customWidth="1"/>
    <col min="4656" max="4864" width="10.6640625" customWidth="1"/>
    <col min="4865" max="4865" width="15" customWidth="1"/>
    <col min="4866" max="4866" width="4.83203125" customWidth="1"/>
    <col min="4867" max="4868" width="10.5" customWidth="1"/>
    <col min="4869" max="4869" width="12.1640625" customWidth="1"/>
    <col min="4870" max="4872" width="10.5" customWidth="1"/>
    <col min="4873" max="4873" width="15.6640625" customWidth="1"/>
    <col min="4874" max="4874" width="10.5" customWidth="1"/>
    <col min="4875" max="4875" width="12.5" customWidth="1"/>
    <col min="4876" max="4911" width="10.5" customWidth="1"/>
    <col min="4912" max="5120" width="10.6640625" customWidth="1"/>
    <col min="5121" max="5121" width="15" customWidth="1"/>
    <col min="5122" max="5122" width="4.83203125" customWidth="1"/>
    <col min="5123" max="5124" width="10.5" customWidth="1"/>
    <col min="5125" max="5125" width="12.1640625" customWidth="1"/>
    <col min="5126" max="5128" width="10.5" customWidth="1"/>
    <col min="5129" max="5129" width="15.6640625" customWidth="1"/>
    <col min="5130" max="5130" width="10.5" customWidth="1"/>
    <col min="5131" max="5131" width="12.5" customWidth="1"/>
    <col min="5132" max="5167" width="10.5" customWidth="1"/>
    <col min="5168" max="5376" width="10.6640625" customWidth="1"/>
    <col min="5377" max="5377" width="15" customWidth="1"/>
    <col min="5378" max="5378" width="4.83203125" customWidth="1"/>
    <col min="5379" max="5380" width="10.5" customWidth="1"/>
    <col min="5381" max="5381" width="12.1640625" customWidth="1"/>
    <col min="5382" max="5384" width="10.5" customWidth="1"/>
    <col min="5385" max="5385" width="15.6640625" customWidth="1"/>
    <col min="5386" max="5386" width="10.5" customWidth="1"/>
    <col min="5387" max="5387" width="12.5" customWidth="1"/>
    <col min="5388" max="5423" width="10.5" customWidth="1"/>
    <col min="5424" max="5632" width="10.6640625" customWidth="1"/>
    <col min="5633" max="5633" width="15" customWidth="1"/>
    <col min="5634" max="5634" width="4.83203125" customWidth="1"/>
    <col min="5635" max="5636" width="10.5" customWidth="1"/>
    <col min="5637" max="5637" width="12.1640625" customWidth="1"/>
    <col min="5638" max="5640" width="10.5" customWidth="1"/>
    <col min="5641" max="5641" width="15.6640625" customWidth="1"/>
    <col min="5642" max="5642" width="10.5" customWidth="1"/>
    <col min="5643" max="5643" width="12.5" customWidth="1"/>
    <col min="5644" max="5679" width="10.5" customWidth="1"/>
    <col min="5680" max="5888" width="10.6640625" customWidth="1"/>
    <col min="5889" max="5889" width="15" customWidth="1"/>
    <col min="5890" max="5890" width="4.83203125" customWidth="1"/>
    <col min="5891" max="5892" width="10.5" customWidth="1"/>
    <col min="5893" max="5893" width="12.1640625" customWidth="1"/>
    <col min="5894" max="5896" width="10.5" customWidth="1"/>
    <col min="5897" max="5897" width="15.6640625" customWidth="1"/>
    <col min="5898" max="5898" width="10.5" customWidth="1"/>
    <col min="5899" max="5899" width="12.5" customWidth="1"/>
    <col min="5900" max="5935" width="10.5" customWidth="1"/>
    <col min="5936" max="6144" width="10.6640625" customWidth="1"/>
    <col min="6145" max="6145" width="15" customWidth="1"/>
    <col min="6146" max="6146" width="4.83203125" customWidth="1"/>
    <col min="6147" max="6148" width="10.5" customWidth="1"/>
    <col min="6149" max="6149" width="12.1640625" customWidth="1"/>
    <col min="6150" max="6152" width="10.5" customWidth="1"/>
    <col min="6153" max="6153" width="15.6640625" customWidth="1"/>
    <col min="6154" max="6154" width="10.5" customWidth="1"/>
    <col min="6155" max="6155" width="12.5" customWidth="1"/>
    <col min="6156" max="6191" width="10.5" customWidth="1"/>
    <col min="6192" max="6400" width="10.6640625" customWidth="1"/>
    <col min="6401" max="6401" width="15" customWidth="1"/>
    <col min="6402" max="6402" width="4.83203125" customWidth="1"/>
    <col min="6403" max="6404" width="10.5" customWidth="1"/>
    <col min="6405" max="6405" width="12.1640625" customWidth="1"/>
    <col min="6406" max="6408" width="10.5" customWidth="1"/>
    <col min="6409" max="6409" width="15.6640625" customWidth="1"/>
    <col min="6410" max="6410" width="10.5" customWidth="1"/>
    <col min="6411" max="6411" width="12.5" customWidth="1"/>
    <col min="6412" max="6447" width="10.5" customWidth="1"/>
    <col min="6448" max="6656" width="10.6640625" customWidth="1"/>
    <col min="6657" max="6657" width="15" customWidth="1"/>
    <col min="6658" max="6658" width="4.83203125" customWidth="1"/>
    <col min="6659" max="6660" width="10.5" customWidth="1"/>
    <col min="6661" max="6661" width="12.1640625" customWidth="1"/>
    <col min="6662" max="6664" width="10.5" customWidth="1"/>
    <col min="6665" max="6665" width="15.6640625" customWidth="1"/>
    <col min="6666" max="6666" width="10.5" customWidth="1"/>
    <col min="6667" max="6667" width="12.5" customWidth="1"/>
    <col min="6668" max="6703" width="10.5" customWidth="1"/>
    <col min="6704" max="6912" width="10.6640625" customWidth="1"/>
    <col min="6913" max="6913" width="15" customWidth="1"/>
    <col min="6914" max="6914" width="4.83203125" customWidth="1"/>
    <col min="6915" max="6916" width="10.5" customWidth="1"/>
    <col min="6917" max="6917" width="12.1640625" customWidth="1"/>
    <col min="6918" max="6920" width="10.5" customWidth="1"/>
    <col min="6921" max="6921" width="15.6640625" customWidth="1"/>
    <col min="6922" max="6922" width="10.5" customWidth="1"/>
    <col min="6923" max="6923" width="12.5" customWidth="1"/>
    <col min="6924" max="6959" width="10.5" customWidth="1"/>
    <col min="6960" max="7168" width="10.6640625" customWidth="1"/>
    <col min="7169" max="7169" width="15" customWidth="1"/>
    <col min="7170" max="7170" width="4.83203125" customWidth="1"/>
    <col min="7171" max="7172" width="10.5" customWidth="1"/>
    <col min="7173" max="7173" width="12.1640625" customWidth="1"/>
    <col min="7174" max="7176" width="10.5" customWidth="1"/>
    <col min="7177" max="7177" width="15.6640625" customWidth="1"/>
    <col min="7178" max="7178" width="10.5" customWidth="1"/>
    <col min="7179" max="7179" width="12.5" customWidth="1"/>
    <col min="7180" max="7215" width="10.5" customWidth="1"/>
    <col min="7216" max="7424" width="10.6640625" customWidth="1"/>
    <col min="7425" max="7425" width="15" customWidth="1"/>
    <col min="7426" max="7426" width="4.83203125" customWidth="1"/>
    <col min="7427" max="7428" width="10.5" customWidth="1"/>
    <col min="7429" max="7429" width="12.1640625" customWidth="1"/>
    <col min="7430" max="7432" width="10.5" customWidth="1"/>
    <col min="7433" max="7433" width="15.6640625" customWidth="1"/>
    <col min="7434" max="7434" width="10.5" customWidth="1"/>
    <col min="7435" max="7435" width="12.5" customWidth="1"/>
    <col min="7436" max="7471" width="10.5" customWidth="1"/>
    <col min="7472" max="7680" width="10.6640625" customWidth="1"/>
    <col min="7681" max="7681" width="15" customWidth="1"/>
    <col min="7682" max="7682" width="4.83203125" customWidth="1"/>
    <col min="7683" max="7684" width="10.5" customWidth="1"/>
    <col min="7685" max="7685" width="12.1640625" customWidth="1"/>
    <col min="7686" max="7688" width="10.5" customWidth="1"/>
    <col min="7689" max="7689" width="15.6640625" customWidth="1"/>
    <col min="7690" max="7690" width="10.5" customWidth="1"/>
    <col min="7691" max="7691" width="12.5" customWidth="1"/>
    <col min="7692" max="7727" width="10.5" customWidth="1"/>
    <col min="7728" max="7936" width="10.6640625" customWidth="1"/>
    <col min="7937" max="7937" width="15" customWidth="1"/>
    <col min="7938" max="7938" width="4.83203125" customWidth="1"/>
    <col min="7939" max="7940" width="10.5" customWidth="1"/>
    <col min="7941" max="7941" width="12.1640625" customWidth="1"/>
    <col min="7942" max="7944" width="10.5" customWidth="1"/>
    <col min="7945" max="7945" width="15.6640625" customWidth="1"/>
    <col min="7946" max="7946" width="10.5" customWidth="1"/>
    <col min="7947" max="7947" width="12.5" customWidth="1"/>
    <col min="7948" max="7983" width="10.5" customWidth="1"/>
    <col min="7984" max="8192" width="10.6640625" customWidth="1"/>
    <col min="8193" max="8193" width="15" customWidth="1"/>
    <col min="8194" max="8194" width="4.83203125" customWidth="1"/>
    <col min="8195" max="8196" width="10.5" customWidth="1"/>
    <col min="8197" max="8197" width="12.1640625" customWidth="1"/>
    <col min="8198" max="8200" width="10.5" customWidth="1"/>
    <col min="8201" max="8201" width="15.6640625" customWidth="1"/>
    <col min="8202" max="8202" width="10.5" customWidth="1"/>
    <col min="8203" max="8203" width="12.5" customWidth="1"/>
    <col min="8204" max="8239" width="10.5" customWidth="1"/>
    <col min="8240" max="8448" width="10.6640625" customWidth="1"/>
    <col min="8449" max="8449" width="15" customWidth="1"/>
    <col min="8450" max="8450" width="4.83203125" customWidth="1"/>
    <col min="8451" max="8452" width="10.5" customWidth="1"/>
    <col min="8453" max="8453" width="12.1640625" customWidth="1"/>
    <col min="8454" max="8456" width="10.5" customWidth="1"/>
    <col min="8457" max="8457" width="15.6640625" customWidth="1"/>
    <col min="8458" max="8458" width="10.5" customWidth="1"/>
    <col min="8459" max="8459" width="12.5" customWidth="1"/>
    <col min="8460" max="8495" width="10.5" customWidth="1"/>
    <col min="8496" max="8704" width="10.6640625" customWidth="1"/>
    <col min="8705" max="8705" width="15" customWidth="1"/>
    <col min="8706" max="8706" width="4.83203125" customWidth="1"/>
    <col min="8707" max="8708" width="10.5" customWidth="1"/>
    <col min="8709" max="8709" width="12.1640625" customWidth="1"/>
    <col min="8710" max="8712" width="10.5" customWidth="1"/>
    <col min="8713" max="8713" width="15.6640625" customWidth="1"/>
    <col min="8714" max="8714" width="10.5" customWidth="1"/>
    <col min="8715" max="8715" width="12.5" customWidth="1"/>
    <col min="8716" max="8751" width="10.5" customWidth="1"/>
    <col min="8752" max="8960" width="10.6640625" customWidth="1"/>
    <col min="8961" max="8961" width="15" customWidth="1"/>
    <col min="8962" max="8962" width="4.83203125" customWidth="1"/>
    <col min="8963" max="8964" width="10.5" customWidth="1"/>
    <col min="8965" max="8965" width="12.1640625" customWidth="1"/>
    <col min="8966" max="8968" width="10.5" customWidth="1"/>
    <col min="8969" max="8969" width="15.6640625" customWidth="1"/>
    <col min="8970" max="8970" width="10.5" customWidth="1"/>
    <col min="8971" max="8971" width="12.5" customWidth="1"/>
    <col min="8972" max="9007" width="10.5" customWidth="1"/>
    <col min="9008" max="9216" width="10.6640625" customWidth="1"/>
    <col min="9217" max="9217" width="15" customWidth="1"/>
    <col min="9218" max="9218" width="4.83203125" customWidth="1"/>
    <col min="9219" max="9220" width="10.5" customWidth="1"/>
    <col min="9221" max="9221" width="12.1640625" customWidth="1"/>
    <col min="9222" max="9224" width="10.5" customWidth="1"/>
    <col min="9225" max="9225" width="15.6640625" customWidth="1"/>
    <col min="9226" max="9226" width="10.5" customWidth="1"/>
    <col min="9227" max="9227" width="12.5" customWidth="1"/>
    <col min="9228" max="9263" width="10.5" customWidth="1"/>
    <col min="9264" max="9472" width="10.6640625" customWidth="1"/>
    <col min="9473" max="9473" width="15" customWidth="1"/>
    <col min="9474" max="9474" width="4.83203125" customWidth="1"/>
    <col min="9475" max="9476" width="10.5" customWidth="1"/>
    <col min="9477" max="9477" width="12.1640625" customWidth="1"/>
    <col min="9478" max="9480" width="10.5" customWidth="1"/>
    <col min="9481" max="9481" width="15.6640625" customWidth="1"/>
    <col min="9482" max="9482" width="10.5" customWidth="1"/>
    <col min="9483" max="9483" width="12.5" customWidth="1"/>
    <col min="9484" max="9519" width="10.5" customWidth="1"/>
    <col min="9520" max="9728" width="10.6640625" customWidth="1"/>
    <col min="9729" max="9729" width="15" customWidth="1"/>
    <col min="9730" max="9730" width="4.83203125" customWidth="1"/>
    <col min="9731" max="9732" width="10.5" customWidth="1"/>
    <col min="9733" max="9733" width="12.1640625" customWidth="1"/>
    <col min="9734" max="9736" width="10.5" customWidth="1"/>
    <col min="9737" max="9737" width="15.6640625" customWidth="1"/>
    <col min="9738" max="9738" width="10.5" customWidth="1"/>
    <col min="9739" max="9739" width="12.5" customWidth="1"/>
    <col min="9740" max="9775" width="10.5" customWidth="1"/>
    <col min="9776" max="9984" width="10.6640625" customWidth="1"/>
    <col min="9985" max="9985" width="15" customWidth="1"/>
    <col min="9986" max="9986" width="4.83203125" customWidth="1"/>
    <col min="9987" max="9988" width="10.5" customWidth="1"/>
    <col min="9989" max="9989" width="12.1640625" customWidth="1"/>
    <col min="9990" max="9992" width="10.5" customWidth="1"/>
    <col min="9993" max="9993" width="15.6640625" customWidth="1"/>
    <col min="9994" max="9994" width="10.5" customWidth="1"/>
    <col min="9995" max="9995" width="12.5" customWidth="1"/>
    <col min="9996" max="10031" width="10.5" customWidth="1"/>
    <col min="10032" max="10240" width="10.6640625" customWidth="1"/>
    <col min="10241" max="10241" width="15" customWidth="1"/>
    <col min="10242" max="10242" width="4.83203125" customWidth="1"/>
    <col min="10243" max="10244" width="10.5" customWidth="1"/>
    <col min="10245" max="10245" width="12.1640625" customWidth="1"/>
    <col min="10246" max="10248" width="10.5" customWidth="1"/>
    <col min="10249" max="10249" width="15.6640625" customWidth="1"/>
    <col min="10250" max="10250" width="10.5" customWidth="1"/>
    <col min="10251" max="10251" width="12.5" customWidth="1"/>
    <col min="10252" max="10287" width="10.5" customWidth="1"/>
    <col min="10288" max="10496" width="10.6640625" customWidth="1"/>
    <col min="10497" max="10497" width="15" customWidth="1"/>
    <col min="10498" max="10498" width="4.83203125" customWidth="1"/>
    <col min="10499" max="10500" width="10.5" customWidth="1"/>
    <col min="10501" max="10501" width="12.1640625" customWidth="1"/>
    <col min="10502" max="10504" width="10.5" customWidth="1"/>
    <col min="10505" max="10505" width="15.6640625" customWidth="1"/>
    <col min="10506" max="10506" width="10.5" customWidth="1"/>
    <col min="10507" max="10507" width="12.5" customWidth="1"/>
    <col min="10508" max="10543" width="10.5" customWidth="1"/>
    <col min="10544" max="10752" width="10.6640625" customWidth="1"/>
    <col min="10753" max="10753" width="15" customWidth="1"/>
    <col min="10754" max="10754" width="4.83203125" customWidth="1"/>
    <col min="10755" max="10756" width="10.5" customWidth="1"/>
    <col min="10757" max="10757" width="12.1640625" customWidth="1"/>
    <col min="10758" max="10760" width="10.5" customWidth="1"/>
    <col min="10761" max="10761" width="15.6640625" customWidth="1"/>
    <col min="10762" max="10762" width="10.5" customWidth="1"/>
    <col min="10763" max="10763" width="12.5" customWidth="1"/>
    <col min="10764" max="10799" width="10.5" customWidth="1"/>
    <col min="10800" max="11008" width="10.6640625" customWidth="1"/>
    <col min="11009" max="11009" width="15" customWidth="1"/>
    <col min="11010" max="11010" width="4.83203125" customWidth="1"/>
    <col min="11011" max="11012" width="10.5" customWidth="1"/>
    <col min="11013" max="11013" width="12.1640625" customWidth="1"/>
    <col min="11014" max="11016" width="10.5" customWidth="1"/>
    <col min="11017" max="11017" width="15.6640625" customWidth="1"/>
    <col min="11018" max="11018" width="10.5" customWidth="1"/>
    <col min="11019" max="11019" width="12.5" customWidth="1"/>
    <col min="11020" max="11055" width="10.5" customWidth="1"/>
    <col min="11056" max="11264" width="10.6640625" customWidth="1"/>
    <col min="11265" max="11265" width="15" customWidth="1"/>
    <col min="11266" max="11266" width="4.83203125" customWidth="1"/>
    <col min="11267" max="11268" width="10.5" customWidth="1"/>
    <col min="11269" max="11269" width="12.1640625" customWidth="1"/>
    <col min="11270" max="11272" width="10.5" customWidth="1"/>
    <col min="11273" max="11273" width="15.6640625" customWidth="1"/>
    <col min="11274" max="11274" width="10.5" customWidth="1"/>
    <col min="11275" max="11275" width="12.5" customWidth="1"/>
    <col min="11276" max="11311" width="10.5" customWidth="1"/>
    <col min="11312" max="11520" width="10.6640625" customWidth="1"/>
    <col min="11521" max="11521" width="15" customWidth="1"/>
    <col min="11522" max="11522" width="4.83203125" customWidth="1"/>
    <col min="11523" max="11524" width="10.5" customWidth="1"/>
    <col min="11525" max="11525" width="12.1640625" customWidth="1"/>
    <col min="11526" max="11528" width="10.5" customWidth="1"/>
    <col min="11529" max="11529" width="15.6640625" customWidth="1"/>
    <col min="11530" max="11530" width="10.5" customWidth="1"/>
    <col min="11531" max="11531" width="12.5" customWidth="1"/>
    <col min="11532" max="11567" width="10.5" customWidth="1"/>
    <col min="11568" max="11776" width="10.6640625" customWidth="1"/>
    <col min="11777" max="11777" width="15" customWidth="1"/>
    <col min="11778" max="11778" width="4.83203125" customWidth="1"/>
    <col min="11779" max="11780" width="10.5" customWidth="1"/>
    <col min="11781" max="11781" width="12.1640625" customWidth="1"/>
    <col min="11782" max="11784" width="10.5" customWidth="1"/>
    <col min="11785" max="11785" width="15.6640625" customWidth="1"/>
    <col min="11786" max="11786" width="10.5" customWidth="1"/>
    <col min="11787" max="11787" width="12.5" customWidth="1"/>
    <col min="11788" max="11823" width="10.5" customWidth="1"/>
    <col min="11824" max="12032" width="10.6640625" customWidth="1"/>
    <col min="12033" max="12033" width="15" customWidth="1"/>
    <col min="12034" max="12034" width="4.83203125" customWidth="1"/>
    <col min="12035" max="12036" width="10.5" customWidth="1"/>
    <col min="12037" max="12037" width="12.1640625" customWidth="1"/>
    <col min="12038" max="12040" width="10.5" customWidth="1"/>
    <col min="12041" max="12041" width="15.6640625" customWidth="1"/>
    <col min="12042" max="12042" width="10.5" customWidth="1"/>
    <col min="12043" max="12043" width="12.5" customWidth="1"/>
    <col min="12044" max="12079" width="10.5" customWidth="1"/>
    <col min="12080" max="12288" width="10.6640625" customWidth="1"/>
    <col min="12289" max="12289" width="15" customWidth="1"/>
    <col min="12290" max="12290" width="4.83203125" customWidth="1"/>
    <col min="12291" max="12292" width="10.5" customWidth="1"/>
    <col min="12293" max="12293" width="12.1640625" customWidth="1"/>
    <col min="12294" max="12296" width="10.5" customWidth="1"/>
    <col min="12297" max="12297" width="15.6640625" customWidth="1"/>
    <col min="12298" max="12298" width="10.5" customWidth="1"/>
    <col min="12299" max="12299" width="12.5" customWidth="1"/>
    <col min="12300" max="12335" width="10.5" customWidth="1"/>
    <col min="12336" max="12544" width="10.6640625" customWidth="1"/>
    <col min="12545" max="12545" width="15" customWidth="1"/>
    <col min="12546" max="12546" width="4.83203125" customWidth="1"/>
    <col min="12547" max="12548" width="10.5" customWidth="1"/>
    <col min="12549" max="12549" width="12.1640625" customWidth="1"/>
    <col min="12550" max="12552" width="10.5" customWidth="1"/>
    <col min="12553" max="12553" width="15.6640625" customWidth="1"/>
    <col min="12554" max="12554" width="10.5" customWidth="1"/>
    <col min="12555" max="12555" width="12.5" customWidth="1"/>
    <col min="12556" max="12591" width="10.5" customWidth="1"/>
    <col min="12592" max="12800" width="10.6640625" customWidth="1"/>
    <col min="12801" max="12801" width="15" customWidth="1"/>
    <col min="12802" max="12802" width="4.83203125" customWidth="1"/>
    <col min="12803" max="12804" width="10.5" customWidth="1"/>
    <col min="12805" max="12805" width="12.1640625" customWidth="1"/>
    <col min="12806" max="12808" width="10.5" customWidth="1"/>
    <col min="12809" max="12809" width="15.6640625" customWidth="1"/>
    <col min="12810" max="12810" width="10.5" customWidth="1"/>
    <col min="12811" max="12811" width="12.5" customWidth="1"/>
    <col min="12812" max="12847" width="10.5" customWidth="1"/>
    <col min="12848" max="13056" width="10.6640625" customWidth="1"/>
    <col min="13057" max="13057" width="15" customWidth="1"/>
    <col min="13058" max="13058" width="4.83203125" customWidth="1"/>
    <col min="13059" max="13060" width="10.5" customWidth="1"/>
    <col min="13061" max="13061" width="12.1640625" customWidth="1"/>
    <col min="13062" max="13064" width="10.5" customWidth="1"/>
    <col min="13065" max="13065" width="15.6640625" customWidth="1"/>
    <col min="13066" max="13066" width="10.5" customWidth="1"/>
    <col min="13067" max="13067" width="12.5" customWidth="1"/>
    <col min="13068" max="13103" width="10.5" customWidth="1"/>
    <col min="13104" max="13312" width="10.6640625" customWidth="1"/>
    <col min="13313" max="13313" width="15" customWidth="1"/>
    <col min="13314" max="13314" width="4.83203125" customWidth="1"/>
    <col min="13315" max="13316" width="10.5" customWidth="1"/>
    <col min="13317" max="13317" width="12.1640625" customWidth="1"/>
    <col min="13318" max="13320" width="10.5" customWidth="1"/>
    <col min="13321" max="13321" width="15.6640625" customWidth="1"/>
    <col min="13322" max="13322" width="10.5" customWidth="1"/>
    <col min="13323" max="13323" width="12.5" customWidth="1"/>
    <col min="13324" max="13359" width="10.5" customWidth="1"/>
    <col min="13360" max="13568" width="10.6640625" customWidth="1"/>
    <col min="13569" max="13569" width="15" customWidth="1"/>
    <col min="13570" max="13570" width="4.83203125" customWidth="1"/>
    <col min="13571" max="13572" width="10.5" customWidth="1"/>
    <col min="13573" max="13573" width="12.1640625" customWidth="1"/>
    <col min="13574" max="13576" width="10.5" customWidth="1"/>
    <col min="13577" max="13577" width="15.6640625" customWidth="1"/>
    <col min="13578" max="13578" width="10.5" customWidth="1"/>
    <col min="13579" max="13579" width="12.5" customWidth="1"/>
    <col min="13580" max="13615" width="10.5" customWidth="1"/>
    <col min="13616" max="13824" width="10.6640625" customWidth="1"/>
    <col min="13825" max="13825" width="15" customWidth="1"/>
    <col min="13826" max="13826" width="4.83203125" customWidth="1"/>
    <col min="13827" max="13828" width="10.5" customWidth="1"/>
    <col min="13829" max="13829" width="12.1640625" customWidth="1"/>
    <col min="13830" max="13832" width="10.5" customWidth="1"/>
    <col min="13833" max="13833" width="15.6640625" customWidth="1"/>
    <col min="13834" max="13834" width="10.5" customWidth="1"/>
    <col min="13835" max="13835" width="12.5" customWidth="1"/>
    <col min="13836" max="13871" width="10.5" customWidth="1"/>
    <col min="13872" max="14080" width="10.6640625" customWidth="1"/>
    <col min="14081" max="14081" width="15" customWidth="1"/>
    <col min="14082" max="14082" width="4.83203125" customWidth="1"/>
    <col min="14083" max="14084" width="10.5" customWidth="1"/>
    <col min="14085" max="14085" width="12.1640625" customWidth="1"/>
    <col min="14086" max="14088" width="10.5" customWidth="1"/>
    <col min="14089" max="14089" width="15.6640625" customWidth="1"/>
    <col min="14090" max="14090" width="10.5" customWidth="1"/>
    <col min="14091" max="14091" width="12.5" customWidth="1"/>
    <col min="14092" max="14127" width="10.5" customWidth="1"/>
    <col min="14128" max="14336" width="10.6640625" customWidth="1"/>
    <col min="14337" max="14337" width="15" customWidth="1"/>
    <col min="14338" max="14338" width="4.83203125" customWidth="1"/>
    <col min="14339" max="14340" width="10.5" customWidth="1"/>
    <col min="14341" max="14341" width="12.1640625" customWidth="1"/>
    <col min="14342" max="14344" width="10.5" customWidth="1"/>
    <col min="14345" max="14345" width="15.6640625" customWidth="1"/>
    <col min="14346" max="14346" width="10.5" customWidth="1"/>
    <col min="14347" max="14347" width="12.5" customWidth="1"/>
    <col min="14348" max="14383" width="10.5" customWidth="1"/>
    <col min="14384" max="14592" width="10.6640625" customWidth="1"/>
    <col min="14593" max="14593" width="15" customWidth="1"/>
    <col min="14594" max="14594" width="4.83203125" customWidth="1"/>
    <col min="14595" max="14596" width="10.5" customWidth="1"/>
    <col min="14597" max="14597" width="12.1640625" customWidth="1"/>
    <col min="14598" max="14600" width="10.5" customWidth="1"/>
    <col min="14601" max="14601" width="15.6640625" customWidth="1"/>
    <col min="14602" max="14602" width="10.5" customWidth="1"/>
    <col min="14603" max="14603" width="12.5" customWidth="1"/>
    <col min="14604" max="14639" width="10.5" customWidth="1"/>
    <col min="14640" max="14848" width="10.6640625" customWidth="1"/>
    <col min="14849" max="14849" width="15" customWidth="1"/>
    <col min="14850" max="14850" width="4.83203125" customWidth="1"/>
    <col min="14851" max="14852" width="10.5" customWidth="1"/>
    <col min="14853" max="14853" width="12.1640625" customWidth="1"/>
    <col min="14854" max="14856" width="10.5" customWidth="1"/>
    <col min="14857" max="14857" width="15.6640625" customWidth="1"/>
    <col min="14858" max="14858" width="10.5" customWidth="1"/>
    <col min="14859" max="14859" width="12.5" customWidth="1"/>
    <col min="14860" max="14895" width="10.5" customWidth="1"/>
    <col min="14896" max="15104" width="10.6640625" customWidth="1"/>
    <col min="15105" max="15105" width="15" customWidth="1"/>
    <col min="15106" max="15106" width="4.83203125" customWidth="1"/>
    <col min="15107" max="15108" width="10.5" customWidth="1"/>
    <col min="15109" max="15109" width="12.1640625" customWidth="1"/>
    <col min="15110" max="15112" width="10.5" customWidth="1"/>
    <col min="15113" max="15113" width="15.6640625" customWidth="1"/>
    <col min="15114" max="15114" width="10.5" customWidth="1"/>
    <col min="15115" max="15115" width="12.5" customWidth="1"/>
    <col min="15116" max="15151" width="10.5" customWidth="1"/>
    <col min="15152" max="15360" width="10.6640625" customWidth="1"/>
    <col min="15361" max="15361" width="15" customWidth="1"/>
    <col min="15362" max="15362" width="4.83203125" customWidth="1"/>
    <col min="15363" max="15364" width="10.5" customWidth="1"/>
    <col min="15365" max="15365" width="12.1640625" customWidth="1"/>
    <col min="15366" max="15368" width="10.5" customWidth="1"/>
    <col min="15369" max="15369" width="15.6640625" customWidth="1"/>
    <col min="15370" max="15370" width="10.5" customWidth="1"/>
    <col min="15371" max="15371" width="12.5" customWidth="1"/>
    <col min="15372" max="15407" width="10.5" customWidth="1"/>
    <col min="15408" max="15616" width="10.6640625" customWidth="1"/>
    <col min="15617" max="15617" width="15" customWidth="1"/>
    <col min="15618" max="15618" width="4.83203125" customWidth="1"/>
    <col min="15619" max="15620" width="10.5" customWidth="1"/>
    <col min="15621" max="15621" width="12.1640625" customWidth="1"/>
    <col min="15622" max="15624" width="10.5" customWidth="1"/>
    <col min="15625" max="15625" width="15.6640625" customWidth="1"/>
    <col min="15626" max="15626" width="10.5" customWidth="1"/>
    <col min="15627" max="15627" width="12.5" customWidth="1"/>
    <col min="15628" max="15663" width="10.5" customWidth="1"/>
    <col min="15664" max="15872" width="10.6640625" customWidth="1"/>
    <col min="15873" max="15873" width="15" customWidth="1"/>
    <col min="15874" max="15874" width="4.83203125" customWidth="1"/>
    <col min="15875" max="15876" width="10.5" customWidth="1"/>
    <col min="15877" max="15877" width="12.1640625" customWidth="1"/>
    <col min="15878" max="15880" width="10.5" customWidth="1"/>
    <col min="15881" max="15881" width="15.6640625" customWidth="1"/>
    <col min="15882" max="15882" width="10.5" customWidth="1"/>
    <col min="15883" max="15883" width="12.5" customWidth="1"/>
    <col min="15884" max="15919" width="10.5" customWidth="1"/>
    <col min="15920" max="16128" width="10.6640625" customWidth="1"/>
    <col min="16129" max="16129" width="15" customWidth="1"/>
    <col min="16130" max="16130" width="4.83203125" customWidth="1"/>
    <col min="16131" max="16132" width="10.5" customWidth="1"/>
    <col min="16133" max="16133" width="12.1640625" customWidth="1"/>
    <col min="16134" max="16136" width="10.5" customWidth="1"/>
    <col min="16137" max="16137" width="15.6640625" customWidth="1"/>
    <col min="16138" max="16138" width="10.5" customWidth="1"/>
    <col min="16139" max="16139" width="12.5" customWidth="1"/>
    <col min="16140" max="16175" width="10.5" customWidth="1"/>
    <col min="16176" max="16384" width="10.6640625" customWidth="1"/>
  </cols>
  <sheetData>
    <row r="1" spans="1:36" ht="45.75" customHeight="1" x14ac:dyDescent="0.2">
      <c r="AG1" s="360" t="s">
        <v>407</v>
      </c>
      <c r="AH1" s="361"/>
      <c r="AI1" s="361"/>
      <c r="AJ1" s="361"/>
    </row>
    <row r="2" spans="1:36" ht="15.75" x14ac:dyDescent="0.2">
      <c r="B2" s="373" t="s">
        <v>367</v>
      </c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  <c r="X2" s="373"/>
      <c r="Y2" s="373"/>
      <c r="Z2" s="373"/>
      <c r="AA2" s="373"/>
      <c r="AB2" s="373"/>
      <c r="AC2" s="373"/>
      <c r="AD2" s="373"/>
      <c r="AE2" s="373"/>
      <c r="AF2" s="373"/>
      <c r="AG2" s="373"/>
      <c r="AH2" s="373"/>
      <c r="AI2" s="373"/>
      <c r="AJ2" s="373"/>
    </row>
    <row r="3" spans="1:36" ht="15.75" x14ac:dyDescent="0.2">
      <c r="A3" s="374" t="s">
        <v>261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  <c r="Z3" s="374"/>
      <c r="AA3" s="374"/>
      <c r="AB3" s="374"/>
      <c r="AC3" s="374"/>
      <c r="AD3" s="374"/>
      <c r="AE3" s="374"/>
      <c r="AF3" s="374"/>
      <c r="AG3" s="374"/>
      <c r="AH3" s="374"/>
      <c r="AI3" s="374"/>
    </row>
    <row r="5" spans="1:36" x14ac:dyDescent="0.2">
      <c r="A5" s="375" t="s">
        <v>368</v>
      </c>
      <c r="B5" s="375" t="s">
        <v>369</v>
      </c>
      <c r="C5" s="378" t="s">
        <v>370</v>
      </c>
      <c r="D5" s="378"/>
      <c r="E5" s="378" t="s">
        <v>371</v>
      </c>
      <c r="F5" s="378"/>
      <c r="G5" s="378" t="s">
        <v>372</v>
      </c>
      <c r="H5" s="378"/>
      <c r="I5" s="378" t="s">
        <v>373</v>
      </c>
      <c r="J5" s="378"/>
      <c r="K5" s="378" t="s">
        <v>374</v>
      </c>
      <c r="L5" s="378"/>
      <c r="M5" s="378" t="s">
        <v>375</v>
      </c>
      <c r="N5" s="378"/>
      <c r="O5" s="378" t="s">
        <v>376</v>
      </c>
      <c r="P5" s="378"/>
      <c r="Q5" s="378" t="s">
        <v>377</v>
      </c>
      <c r="R5" s="378"/>
      <c r="S5" s="378" t="s">
        <v>378</v>
      </c>
      <c r="T5" s="378"/>
      <c r="U5" s="378" t="s">
        <v>379</v>
      </c>
      <c r="V5" s="378"/>
      <c r="W5" s="378" t="s">
        <v>380</v>
      </c>
      <c r="X5" s="378"/>
      <c r="Y5" s="378" t="s">
        <v>381</v>
      </c>
      <c r="Z5" s="378"/>
      <c r="AA5" s="378" t="s">
        <v>382</v>
      </c>
      <c r="AB5" s="378"/>
      <c r="AC5" s="378" t="s">
        <v>383</v>
      </c>
      <c r="AD5" s="378"/>
      <c r="AE5" s="378" t="s">
        <v>384</v>
      </c>
      <c r="AF5" s="378"/>
      <c r="AG5" s="378" t="s">
        <v>385</v>
      </c>
      <c r="AH5" s="378"/>
      <c r="AI5" s="379" t="s">
        <v>386</v>
      </c>
      <c r="AJ5" s="379"/>
    </row>
    <row r="6" spans="1:36" x14ac:dyDescent="0.2">
      <c r="A6" s="376"/>
      <c r="B6" s="376"/>
      <c r="C6" s="174" t="s">
        <v>387</v>
      </c>
      <c r="D6" s="174" t="s">
        <v>2</v>
      </c>
      <c r="E6" s="174" t="s">
        <v>387</v>
      </c>
      <c r="F6" s="174" t="s">
        <v>2</v>
      </c>
      <c r="G6" s="174" t="s">
        <v>387</v>
      </c>
      <c r="H6" s="174" t="s">
        <v>2</v>
      </c>
      <c r="I6" s="174" t="s">
        <v>387</v>
      </c>
      <c r="J6" s="174" t="s">
        <v>2</v>
      </c>
      <c r="K6" s="174" t="s">
        <v>387</v>
      </c>
      <c r="L6" s="174" t="s">
        <v>2</v>
      </c>
      <c r="M6" s="174" t="s">
        <v>387</v>
      </c>
      <c r="N6" s="174" t="s">
        <v>2</v>
      </c>
      <c r="O6" s="174" t="s">
        <v>387</v>
      </c>
      <c r="P6" s="174" t="s">
        <v>2</v>
      </c>
      <c r="Q6" s="174" t="s">
        <v>387</v>
      </c>
      <c r="R6" s="174" t="s">
        <v>2</v>
      </c>
      <c r="S6" s="174" t="s">
        <v>387</v>
      </c>
      <c r="T6" s="174" t="s">
        <v>2</v>
      </c>
      <c r="U6" s="174" t="s">
        <v>387</v>
      </c>
      <c r="V6" s="174" t="s">
        <v>2</v>
      </c>
      <c r="W6" s="174" t="s">
        <v>387</v>
      </c>
      <c r="X6" s="174" t="s">
        <v>2</v>
      </c>
      <c r="Y6" s="174" t="s">
        <v>387</v>
      </c>
      <c r="Z6" s="174" t="s">
        <v>2</v>
      </c>
      <c r="AA6" s="174" t="s">
        <v>387</v>
      </c>
      <c r="AB6" s="174" t="s">
        <v>2</v>
      </c>
      <c r="AC6" s="174" t="s">
        <v>387</v>
      </c>
      <c r="AD6" s="174" t="s">
        <v>2</v>
      </c>
      <c r="AE6" s="174" t="s">
        <v>387</v>
      </c>
      <c r="AF6" s="174" t="s">
        <v>2</v>
      </c>
      <c r="AG6" s="174" t="s">
        <v>387</v>
      </c>
      <c r="AH6" s="174" t="s">
        <v>2</v>
      </c>
      <c r="AI6" s="174" t="s">
        <v>387</v>
      </c>
      <c r="AJ6" s="174" t="s">
        <v>2</v>
      </c>
    </row>
    <row r="7" spans="1:36" s="176" customFormat="1" x14ac:dyDescent="0.2">
      <c r="A7" s="377"/>
      <c r="B7" s="377"/>
      <c r="C7" s="175">
        <v>1</v>
      </c>
      <c r="D7" s="175">
        <v>2</v>
      </c>
      <c r="E7" s="175">
        <v>3</v>
      </c>
      <c r="F7" s="175">
        <v>4</v>
      </c>
      <c r="G7" s="175">
        <v>5</v>
      </c>
      <c r="H7" s="175">
        <v>6</v>
      </c>
      <c r="I7" s="175">
        <v>7</v>
      </c>
      <c r="J7" s="175">
        <v>8</v>
      </c>
      <c r="K7" s="175">
        <v>9</v>
      </c>
      <c r="L7" s="175">
        <v>10</v>
      </c>
      <c r="M7" s="175">
        <v>11</v>
      </c>
      <c r="N7" s="175">
        <v>12</v>
      </c>
      <c r="O7" s="175">
        <v>13</v>
      </c>
      <c r="P7" s="175">
        <v>14</v>
      </c>
      <c r="Q7" s="175">
        <v>15</v>
      </c>
      <c r="R7" s="175">
        <v>16</v>
      </c>
      <c r="S7" s="175">
        <v>17</v>
      </c>
      <c r="T7" s="175">
        <v>18</v>
      </c>
      <c r="U7" s="175">
        <v>19</v>
      </c>
      <c r="V7" s="175">
        <v>20</v>
      </c>
      <c r="W7" s="175">
        <v>21</v>
      </c>
      <c r="X7" s="175">
        <v>22</v>
      </c>
      <c r="Y7" s="175">
        <v>23</v>
      </c>
      <c r="Z7" s="175">
        <v>24</v>
      </c>
      <c r="AA7" s="175">
        <v>25</v>
      </c>
      <c r="AB7" s="175">
        <v>26</v>
      </c>
      <c r="AC7" s="175">
        <v>27</v>
      </c>
      <c r="AD7" s="175">
        <v>28</v>
      </c>
      <c r="AE7" s="175">
        <v>29</v>
      </c>
      <c r="AF7" s="175">
        <v>30</v>
      </c>
      <c r="AG7" s="175">
        <v>21</v>
      </c>
      <c r="AH7" s="175">
        <v>32</v>
      </c>
      <c r="AI7" s="175">
        <v>33</v>
      </c>
      <c r="AJ7" s="175">
        <v>34</v>
      </c>
    </row>
    <row r="8" spans="1:36" s="176" customFormat="1" ht="22.5" x14ac:dyDescent="0.2">
      <c r="A8" s="177" t="s">
        <v>388</v>
      </c>
      <c r="B8" s="178">
        <v>1</v>
      </c>
      <c r="C8" s="179">
        <v>628086.24</v>
      </c>
      <c r="D8" s="180">
        <v>4</v>
      </c>
      <c r="E8" s="179">
        <v>1884258.72</v>
      </c>
      <c r="F8" s="180">
        <v>12</v>
      </c>
      <c r="G8" s="181"/>
      <c r="H8" s="181"/>
      <c r="I8" s="181"/>
      <c r="J8" s="181"/>
      <c r="K8" s="181"/>
      <c r="L8" s="181"/>
      <c r="M8" s="181"/>
      <c r="N8" s="181"/>
      <c r="O8" s="179">
        <v>628086.24</v>
      </c>
      <c r="P8" s="180">
        <v>4</v>
      </c>
      <c r="Q8" s="181"/>
      <c r="R8" s="181"/>
      <c r="S8" s="181"/>
      <c r="T8" s="181"/>
      <c r="U8" s="181"/>
      <c r="V8" s="181"/>
      <c r="W8" s="179">
        <v>628086.24</v>
      </c>
      <c r="X8" s="180">
        <v>4</v>
      </c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79">
        <v>3768517.44</v>
      </c>
      <c r="AJ8" s="180">
        <v>24</v>
      </c>
    </row>
    <row r="9" spans="1:36" s="176" customFormat="1" ht="22.5" x14ac:dyDescent="0.2">
      <c r="A9" s="177" t="s">
        <v>388</v>
      </c>
      <c r="B9" s="178">
        <v>2</v>
      </c>
      <c r="C9" s="179">
        <v>681209.12</v>
      </c>
      <c r="D9" s="180">
        <v>4</v>
      </c>
      <c r="E9" s="179">
        <v>851511.4</v>
      </c>
      <c r="F9" s="180">
        <v>5</v>
      </c>
      <c r="G9" s="181"/>
      <c r="H9" s="181"/>
      <c r="I9" s="181"/>
      <c r="J9" s="181"/>
      <c r="K9" s="181"/>
      <c r="L9" s="181"/>
      <c r="M9" s="181"/>
      <c r="N9" s="181"/>
      <c r="O9" s="179">
        <v>170302.28</v>
      </c>
      <c r="P9" s="180">
        <v>1</v>
      </c>
      <c r="Q9" s="181"/>
      <c r="R9" s="181"/>
      <c r="S9" s="181"/>
      <c r="T9" s="181"/>
      <c r="U9" s="181"/>
      <c r="V9" s="181"/>
      <c r="W9" s="179">
        <v>340604.56</v>
      </c>
      <c r="X9" s="180">
        <v>2</v>
      </c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79">
        <v>2043627.36</v>
      </c>
      <c r="AJ9" s="180">
        <v>12</v>
      </c>
    </row>
    <row r="10" spans="1:36" s="176" customFormat="1" ht="22.5" x14ac:dyDescent="0.2">
      <c r="A10" s="177" t="s">
        <v>389</v>
      </c>
      <c r="B10" s="178">
        <v>3</v>
      </c>
      <c r="C10" s="181"/>
      <c r="D10" s="181"/>
      <c r="E10" s="179">
        <v>482743.4</v>
      </c>
      <c r="F10" s="180">
        <v>4</v>
      </c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79">
        <v>482743.4</v>
      </c>
      <c r="AJ10" s="180">
        <v>4</v>
      </c>
    </row>
    <row r="11" spans="1:36" s="176" customFormat="1" ht="22.5" x14ac:dyDescent="0.2">
      <c r="A11" s="177" t="s">
        <v>390</v>
      </c>
      <c r="B11" s="178">
        <v>5</v>
      </c>
      <c r="C11" s="179">
        <v>503385.2</v>
      </c>
      <c r="D11" s="180">
        <v>4</v>
      </c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79">
        <v>503385.2</v>
      </c>
      <c r="AJ11" s="180">
        <v>4</v>
      </c>
    </row>
    <row r="12" spans="1:36" s="176" customFormat="1" x14ac:dyDescent="0.2">
      <c r="A12" s="177" t="s">
        <v>391</v>
      </c>
      <c r="B12" s="178">
        <v>6</v>
      </c>
      <c r="C12" s="179">
        <v>1134251.68</v>
      </c>
      <c r="D12" s="180">
        <v>8</v>
      </c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79">
        <v>1134251.68</v>
      </c>
      <c r="AJ12" s="180">
        <v>8</v>
      </c>
    </row>
    <row r="13" spans="1:36" s="176" customFormat="1" ht="33.75" x14ac:dyDescent="0.2">
      <c r="A13" s="177" t="s">
        <v>392</v>
      </c>
      <c r="B13" s="178">
        <v>8</v>
      </c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79">
        <v>983322.44</v>
      </c>
      <c r="T13" s="180">
        <v>4</v>
      </c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79">
        <v>983322.44</v>
      </c>
      <c r="AJ13" s="180">
        <v>4</v>
      </c>
    </row>
    <row r="14" spans="1:36" s="176" customFormat="1" x14ac:dyDescent="0.2">
      <c r="A14" s="177" t="s">
        <v>393</v>
      </c>
      <c r="B14" s="178">
        <v>10</v>
      </c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79">
        <v>6026105.6399999997</v>
      </c>
      <c r="R14" s="180">
        <v>12</v>
      </c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79">
        <v>6026105.6399999997</v>
      </c>
      <c r="AJ14" s="180">
        <v>12</v>
      </c>
    </row>
    <row r="15" spans="1:36" s="176" customFormat="1" x14ac:dyDescent="0.2">
      <c r="A15" s="177" t="s">
        <v>393</v>
      </c>
      <c r="B15" s="178">
        <v>11</v>
      </c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79">
        <v>5951797.7599999998</v>
      </c>
      <c r="R15" s="180">
        <v>4</v>
      </c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79">
        <v>5951797.7599999998</v>
      </c>
      <c r="AJ15" s="180">
        <v>4</v>
      </c>
    </row>
    <row r="16" spans="1:36" s="176" customFormat="1" x14ac:dyDescent="0.2">
      <c r="A16" s="177" t="s">
        <v>394</v>
      </c>
      <c r="B16" s="178">
        <v>12</v>
      </c>
      <c r="C16" s="179">
        <v>3085375</v>
      </c>
      <c r="D16" s="180">
        <v>20</v>
      </c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79">
        <v>3085375</v>
      </c>
      <c r="AJ16" s="180">
        <v>20</v>
      </c>
    </row>
    <row r="17" spans="1:36" s="176" customFormat="1" x14ac:dyDescent="0.2">
      <c r="A17" s="177" t="s">
        <v>394</v>
      </c>
      <c r="B17" s="178">
        <v>17</v>
      </c>
      <c r="C17" s="179">
        <v>1125782.01</v>
      </c>
      <c r="D17" s="180">
        <v>3</v>
      </c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79">
        <v>1125782.01</v>
      </c>
      <c r="AJ17" s="180">
        <v>3</v>
      </c>
    </row>
    <row r="18" spans="1:36" s="176" customFormat="1" x14ac:dyDescent="0.2">
      <c r="A18" s="177" t="s">
        <v>395</v>
      </c>
      <c r="B18" s="178">
        <v>18</v>
      </c>
      <c r="C18" s="181"/>
      <c r="D18" s="181"/>
      <c r="E18" s="179">
        <v>9410752.8000000007</v>
      </c>
      <c r="F18" s="180">
        <v>40</v>
      </c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79">
        <v>6587526.96</v>
      </c>
      <c r="V18" s="180">
        <v>28</v>
      </c>
      <c r="W18" s="181"/>
      <c r="X18" s="181"/>
      <c r="Y18" s="181"/>
      <c r="Z18" s="181"/>
      <c r="AA18" s="179">
        <v>5646451.6799999997</v>
      </c>
      <c r="AB18" s="180">
        <v>24</v>
      </c>
      <c r="AC18" s="181"/>
      <c r="AD18" s="181"/>
      <c r="AE18" s="181"/>
      <c r="AF18" s="181"/>
      <c r="AG18" s="179">
        <v>2823225.84</v>
      </c>
      <c r="AH18" s="180">
        <v>12</v>
      </c>
      <c r="AI18" s="179">
        <v>24467957.280000001</v>
      </c>
      <c r="AJ18" s="180">
        <v>104</v>
      </c>
    </row>
    <row r="19" spans="1:36" s="176" customFormat="1" x14ac:dyDescent="0.2">
      <c r="A19" s="177" t="s">
        <v>395</v>
      </c>
      <c r="B19" s="178">
        <v>19</v>
      </c>
      <c r="C19" s="181"/>
      <c r="D19" s="181"/>
      <c r="E19" s="179">
        <v>4128549</v>
      </c>
      <c r="F19" s="180">
        <v>12</v>
      </c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79">
        <v>4128549</v>
      </c>
      <c r="V19" s="180">
        <v>12</v>
      </c>
      <c r="W19" s="181"/>
      <c r="X19" s="181"/>
      <c r="Y19" s="181"/>
      <c r="Z19" s="181"/>
      <c r="AA19" s="179">
        <v>4128549</v>
      </c>
      <c r="AB19" s="180">
        <v>12</v>
      </c>
      <c r="AC19" s="181"/>
      <c r="AD19" s="181"/>
      <c r="AE19" s="181"/>
      <c r="AF19" s="181"/>
      <c r="AG19" s="179">
        <v>2752366</v>
      </c>
      <c r="AH19" s="180">
        <v>8</v>
      </c>
      <c r="AI19" s="179">
        <v>15138013</v>
      </c>
      <c r="AJ19" s="180">
        <v>44</v>
      </c>
    </row>
    <row r="20" spans="1:36" s="176" customFormat="1" x14ac:dyDescent="0.2">
      <c r="A20" s="177" t="s">
        <v>396</v>
      </c>
      <c r="B20" s="178">
        <v>20</v>
      </c>
      <c r="C20" s="179">
        <v>966760.32</v>
      </c>
      <c r="D20" s="180">
        <v>8</v>
      </c>
      <c r="E20" s="181"/>
      <c r="F20" s="181"/>
      <c r="G20" s="181"/>
      <c r="H20" s="181"/>
      <c r="I20" s="181"/>
      <c r="J20" s="181"/>
      <c r="K20" s="179">
        <v>7250702.4000000004</v>
      </c>
      <c r="L20" s="180">
        <v>60</v>
      </c>
      <c r="M20" s="179">
        <v>1933520.64</v>
      </c>
      <c r="N20" s="180">
        <v>16</v>
      </c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79">
        <v>483380.16</v>
      </c>
      <c r="Z20" s="180">
        <v>4</v>
      </c>
      <c r="AA20" s="181"/>
      <c r="AB20" s="181"/>
      <c r="AC20" s="181"/>
      <c r="AD20" s="181"/>
      <c r="AE20" s="181"/>
      <c r="AF20" s="181"/>
      <c r="AG20" s="179">
        <v>483380.16</v>
      </c>
      <c r="AH20" s="180">
        <v>4</v>
      </c>
      <c r="AI20" s="179">
        <v>11117743.68</v>
      </c>
      <c r="AJ20" s="180">
        <v>92</v>
      </c>
    </row>
    <row r="21" spans="1:36" s="176" customFormat="1" x14ac:dyDescent="0.2">
      <c r="A21" s="177" t="s">
        <v>396</v>
      </c>
      <c r="B21" s="178">
        <v>22</v>
      </c>
      <c r="C21" s="179">
        <v>1017707.68</v>
      </c>
      <c r="D21" s="180">
        <v>8</v>
      </c>
      <c r="E21" s="181"/>
      <c r="F21" s="181"/>
      <c r="G21" s="181"/>
      <c r="H21" s="181"/>
      <c r="I21" s="181"/>
      <c r="J21" s="181"/>
      <c r="K21" s="179">
        <v>508853.84</v>
      </c>
      <c r="L21" s="180">
        <v>4</v>
      </c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79">
        <v>1017707.68</v>
      </c>
      <c r="AD21" s="180">
        <v>8</v>
      </c>
      <c r="AE21" s="181"/>
      <c r="AF21" s="181"/>
      <c r="AG21" s="181"/>
      <c r="AH21" s="181"/>
      <c r="AI21" s="179">
        <v>2544269.2000000002</v>
      </c>
      <c r="AJ21" s="180">
        <v>20</v>
      </c>
    </row>
    <row r="22" spans="1:36" s="176" customFormat="1" ht="22.5" x14ac:dyDescent="0.2">
      <c r="A22" s="177" t="s">
        <v>397</v>
      </c>
      <c r="B22" s="178">
        <v>23</v>
      </c>
      <c r="C22" s="179">
        <v>432100</v>
      </c>
      <c r="D22" s="180">
        <v>4</v>
      </c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79">
        <v>1296300</v>
      </c>
      <c r="P22" s="180">
        <v>12</v>
      </c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79">
        <v>1728400</v>
      </c>
      <c r="AJ22" s="180">
        <v>16</v>
      </c>
    </row>
    <row r="23" spans="1:36" s="176" customFormat="1" ht="22.5" x14ac:dyDescent="0.2">
      <c r="A23" s="177" t="s">
        <v>397</v>
      </c>
      <c r="B23" s="178">
        <v>24</v>
      </c>
      <c r="C23" s="179">
        <v>64572.63</v>
      </c>
      <c r="D23" s="180">
        <v>1</v>
      </c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79">
        <v>64572.63</v>
      </c>
      <c r="AJ23" s="180">
        <v>1</v>
      </c>
    </row>
    <row r="24" spans="1:36" s="176" customFormat="1" x14ac:dyDescent="0.2">
      <c r="A24" s="177" t="s">
        <v>398</v>
      </c>
      <c r="B24" s="178">
        <v>25</v>
      </c>
      <c r="C24" s="179">
        <v>3243183.84</v>
      </c>
      <c r="D24" s="180">
        <v>48</v>
      </c>
      <c r="E24" s="181"/>
      <c r="F24" s="181"/>
      <c r="G24" s="181"/>
      <c r="H24" s="181"/>
      <c r="I24" s="179">
        <v>27296797.32</v>
      </c>
      <c r="J24" s="180">
        <v>404</v>
      </c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79">
        <v>30539981.16</v>
      </c>
      <c r="AJ24" s="180">
        <v>452</v>
      </c>
    </row>
    <row r="25" spans="1:36" s="176" customFormat="1" x14ac:dyDescent="0.2">
      <c r="A25" s="177" t="s">
        <v>398</v>
      </c>
      <c r="B25" s="178">
        <v>26</v>
      </c>
      <c r="C25" s="179">
        <v>332431.68</v>
      </c>
      <c r="D25" s="180">
        <v>4</v>
      </c>
      <c r="E25" s="181"/>
      <c r="F25" s="181"/>
      <c r="G25" s="181"/>
      <c r="H25" s="181"/>
      <c r="I25" s="179">
        <v>664863.36</v>
      </c>
      <c r="J25" s="180">
        <v>8</v>
      </c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79">
        <v>997295.04</v>
      </c>
      <c r="AJ25" s="180">
        <v>12</v>
      </c>
    </row>
    <row r="26" spans="1:36" s="176" customFormat="1" x14ac:dyDescent="0.2">
      <c r="A26" s="177" t="s">
        <v>399</v>
      </c>
      <c r="B26" s="178">
        <v>27</v>
      </c>
      <c r="C26" s="181"/>
      <c r="D26" s="181"/>
      <c r="E26" s="181"/>
      <c r="F26" s="181"/>
      <c r="G26" s="179">
        <v>234159.09</v>
      </c>
      <c r="H26" s="180">
        <v>3</v>
      </c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79">
        <v>234159.09</v>
      </c>
      <c r="AJ26" s="180">
        <v>3</v>
      </c>
    </row>
    <row r="27" spans="1:36" s="176" customFormat="1" x14ac:dyDescent="0.2">
      <c r="A27" s="177" t="s">
        <v>399</v>
      </c>
      <c r="B27" s="178">
        <v>29</v>
      </c>
      <c r="C27" s="181"/>
      <c r="D27" s="181"/>
      <c r="E27" s="181"/>
      <c r="F27" s="181"/>
      <c r="G27" s="179">
        <v>372657.24</v>
      </c>
      <c r="H27" s="180">
        <v>4</v>
      </c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79">
        <v>372657.24</v>
      </c>
      <c r="AJ27" s="180">
        <v>4</v>
      </c>
    </row>
    <row r="28" spans="1:36" s="176" customFormat="1" x14ac:dyDescent="0.2">
      <c r="A28" s="177" t="s">
        <v>400</v>
      </c>
      <c r="B28" s="178">
        <v>30</v>
      </c>
      <c r="C28" s="179">
        <v>3489799.32</v>
      </c>
      <c r="D28" s="180">
        <v>28</v>
      </c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79">
        <v>3489799.32</v>
      </c>
      <c r="AJ28" s="180">
        <v>28</v>
      </c>
    </row>
    <row r="29" spans="1:36" s="176" customFormat="1" ht="33.75" x14ac:dyDescent="0.2">
      <c r="A29" s="177" t="s">
        <v>401</v>
      </c>
      <c r="B29" s="178">
        <v>31</v>
      </c>
      <c r="C29" s="179">
        <v>9760369.8000000007</v>
      </c>
      <c r="D29" s="180">
        <v>60</v>
      </c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79">
        <v>5368203.3899999997</v>
      </c>
      <c r="X29" s="180">
        <v>33</v>
      </c>
      <c r="Y29" s="181"/>
      <c r="Z29" s="181"/>
      <c r="AA29" s="181"/>
      <c r="AB29" s="181"/>
      <c r="AC29" s="181"/>
      <c r="AD29" s="181"/>
      <c r="AE29" s="179">
        <v>2602765.2799999998</v>
      </c>
      <c r="AF29" s="180">
        <v>16</v>
      </c>
      <c r="AG29" s="179">
        <v>1952073.96</v>
      </c>
      <c r="AH29" s="180">
        <v>12</v>
      </c>
      <c r="AI29" s="179">
        <v>19683412.43</v>
      </c>
      <c r="AJ29" s="180">
        <v>121</v>
      </c>
    </row>
    <row r="30" spans="1:36" s="176" customFormat="1" ht="33.75" x14ac:dyDescent="0.2">
      <c r="A30" s="177" t="s">
        <v>401</v>
      </c>
      <c r="B30" s="178">
        <v>32</v>
      </c>
      <c r="C30" s="179">
        <v>7157612.7999999998</v>
      </c>
      <c r="D30" s="180">
        <v>32</v>
      </c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79">
        <v>3578806.4</v>
      </c>
      <c r="X30" s="180">
        <v>16</v>
      </c>
      <c r="Y30" s="181"/>
      <c r="Z30" s="181"/>
      <c r="AA30" s="181"/>
      <c r="AB30" s="181"/>
      <c r="AC30" s="181"/>
      <c r="AD30" s="181"/>
      <c r="AE30" s="179">
        <v>3578806.4</v>
      </c>
      <c r="AF30" s="180">
        <v>16</v>
      </c>
      <c r="AG30" s="179">
        <v>1789403.2</v>
      </c>
      <c r="AH30" s="180">
        <v>8</v>
      </c>
      <c r="AI30" s="179">
        <v>16104628.800000001</v>
      </c>
      <c r="AJ30" s="180">
        <v>72</v>
      </c>
    </row>
    <row r="31" spans="1:36" s="176" customFormat="1" ht="33.75" x14ac:dyDescent="0.2">
      <c r="A31" s="177" t="s">
        <v>401</v>
      </c>
      <c r="B31" s="178">
        <v>33</v>
      </c>
      <c r="C31" s="179">
        <v>2277423.6800000002</v>
      </c>
      <c r="D31" s="180">
        <v>8</v>
      </c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79">
        <v>1138711.8400000001</v>
      </c>
      <c r="X31" s="180">
        <v>4</v>
      </c>
      <c r="Y31" s="181"/>
      <c r="Z31" s="181"/>
      <c r="AA31" s="181"/>
      <c r="AB31" s="181"/>
      <c r="AC31" s="181"/>
      <c r="AD31" s="181"/>
      <c r="AE31" s="179">
        <v>2277423.6800000002</v>
      </c>
      <c r="AF31" s="180">
        <v>8</v>
      </c>
      <c r="AG31" s="179">
        <v>2277423.6800000002</v>
      </c>
      <c r="AH31" s="180">
        <v>8</v>
      </c>
      <c r="AI31" s="179">
        <v>7970982.8799999999</v>
      </c>
      <c r="AJ31" s="180">
        <v>28</v>
      </c>
    </row>
    <row r="32" spans="1:36" s="176" customFormat="1" ht="33.75" x14ac:dyDescent="0.2">
      <c r="A32" s="177" t="s">
        <v>401</v>
      </c>
      <c r="B32" s="178">
        <v>34</v>
      </c>
      <c r="C32" s="179">
        <v>4065176.92</v>
      </c>
      <c r="D32" s="180">
        <v>28</v>
      </c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79">
        <v>2903697.8</v>
      </c>
      <c r="X32" s="180">
        <v>20</v>
      </c>
      <c r="Y32" s="181"/>
      <c r="Z32" s="181"/>
      <c r="AA32" s="181"/>
      <c r="AB32" s="181"/>
      <c r="AC32" s="181"/>
      <c r="AD32" s="181"/>
      <c r="AE32" s="179">
        <v>2322958.2400000002</v>
      </c>
      <c r="AF32" s="180">
        <v>16</v>
      </c>
      <c r="AG32" s="179">
        <v>1742218.68</v>
      </c>
      <c r="AH32" s="180">
        <v>12</v>
      </c>
      <c r="AI32" s="179">
        <v>11034051.640000001</v>
      </c>
      <c r="AJ32" s="180">
        <v>76</v>
      </c>
    </row>
    <row r="33" spans="1:36" s="176" customFormat="1" ht="33.75" x14ac:dyDescent="0.2">
      <c r="A33" s="177" t="s">
        <v>401</v>
      </c>
      <c r="B33" s="178">
        <v>35</v>
      </c>
      <c r="C33" s="179">
        <v>3992582</v>
      </c>
      <c r="D33" s="180">
        <v>20</v>
      </c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79">
        <v>7186647.5999999996</v>
      </c>
      <c r="X33" s="180">
        <v>36</v>
      </c>
      <c r="Y33" s="181"/>
      <c r="Z33" s="181"/>
      <c r="AA33" s="181"/>
      <c r="AB33" s="181"/>
      <c r="AC33" s="181"/>
      <c r="AD33" s="181"/>
      <c r="AE33" s="179">
        <v>3194065.6</v>
      </c>
      <c r="AF33" s="180">
        <v>16</v>
      </c>
      <c r="AG33" s="179">
        <v>1597032.8</v>
      </c>
      <c r="AH33" s="180">
        <v>8</v>
      </c>
      <c r="AI33" s="179">
        <v>15970328</v>
      </c>
      <c r="AJ33" s="180">
        <v>80</v>
      </c>
    </row>
    <row r="34" spans="1:36" s="176" customFormat="1" ht="33.75" x14ac:dyDescent="0.2">
      <c r="A34" s="177" t="s">
        <v>401</v>
      </c>
      <c r="B34" s="178">
        <v>36</v>
      </c>
      <c r="C34" s="179">
        <v>2032586.4</v>
      </c>
      <c r="D34" s="180">
        <v>8</v>
      </c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79">
        <v>1016293.2</v>
      </c>
      <c r="X34" s="180">
        <v>4</v>
      </c>
      <c r="Y34" s="181"/>
      <c r="Z34" s="181"/>
      <c r="AA34" s="181"/>
      <c r="AB34" s="181"/>
      <c r="AC34" s="181"/>
      <c r="AD34" s="181"/>
      <c r="AE34" s="179">
        <v>2032586.4</v>
      </c>
      <c r="AF34" s="180">
        <v>8</v>
      </c>
      <c r="AG34" s="179">
        <v>1016293.2</v>
      </c>
      <c r="AH34" s="180">
        <v>4</v>
      </c>
      <c r="AI34" s="179">
        <v>6097759.2000000002</v>
      </c>
      <c r="AJ34" s="180">
        <v>24</v>
      </c>
    </row>
    <row r="35" spans="1:36" s="176" customFormat="1" ht="33.75" x14ac:dyDescent="0.2">
      <c r="A35" s="177" t="s">
        <v>401</v>
      </c>
      <c r="B35" s="178">
        <v>37</v>
      </c>
      <c r="C35" s="179">
        <v>6947486.5199999996</v>
      </c>
      <c r="D35" s="180">
        <v>52</v>
      </c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79">
        <v>6947486.5199999996</v>
      </c>
      <c r="AJ35" s="180">
        <v>52</v>
      </c>
    </row>
    <row r="36" spans="1:36" s="176" customFormat="1" ht="33.75" x14ac:dyDescent="0.2">
      <c r="A36" s="177" t="s">
        <v>401</v>
      </c>
      <c r="B36" s="178">
        <v>39</v>
      </c>
      <c r="C36" s="179">
        <v>7094614.7199999997</v>
      </c>
      <c r="D36" s="180">
        <v>32</v>
      </c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79">
        <v>7094614.7199999997</v>
      </c>
      <c r="AJ36" s="180">
        <v>32</v>
      </c>
    </row>
    <row r="37" spans="1:36" s="176" customFormat="1" ht="33.75" x14ac:dyDescent="0.2">
      <c r="A37" s="177" t="s">
        <v>401</v>
      </c>
      <c r="B37" s="178">
        <v>40</v>
      </c>
      <c r="C37" s="179">
        <v>6657327.2000000002</v>
      </c>
      <c r="D37" s="180">
        <v>20</v>
      </c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79">
        <v>6657327.2000000002</v>
      </c>
      <c r="AJ37" s="180">
        <v>20</v>
      </c>
    </row>
    <row r="38" spans="1:36" s="176" customFormat="1" ht="22.5" x14ac:dyDescent="0.2">
      <c r="A38" s="177" t="s">
        <v>402</v>
      </c>
      <c r="B38" s="178">
        <v>41</v>
      </c>
      <c r="C38" s="181"/>
      <c r="D38" s="181"/>
      <c r="E38" s="179">
        <v>407703.69</v>
      </c>
      <c r="F38" s="180">
        <v>3</v>
      </c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79">
        <v>407703.69</v>
      </c>
      <c r="AJ38" s="180">
        <v>3</v>
      </c>
    </row>
    <row r="39" spans="1:36" s="176" customFormat="1" ht="22.5" x14ac:dyDescent="0.2">
      <c r="A39" s="177" t="s">
        <v>402</v>
      </c>
      <c r="B39" s="178">
        <v>42</v>
      </c>
      <c r="C39" s="181"/>
      <c r="D39" s="181"/>
      <c r="E39" s="179">
        <v>950508.96</v>
      </c>
      <c r="F39" s="180">
        <v>4</v>
      </c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79">
        <v>237627.24</v>
      </c>
      <c r="Z39" s="180">
        <v>1</v>
      </c>
      <c r="AA39" s="181"/>
      <c r="AB39" s="181"/>
      <c r="AC39" s="181"/>
      <c r="AD39" s="181"/>
      <c r="AE39" s="181"/>
      <c r="AF39" s="181"/>
      <c r="AG39" s="181"/>
      <c r="AH39" s="181"/>
      <c r="AI39" s="179">
        <v>1188136.2</v>
      </c>
      <c r="AJ39" s="180">
        <v>5</v>
      </c>
    </row>
    <row r="40" spans="1:36" s="176" customFormat="1" ht="22.5" x14ac:dyDescent="0.2">
      <c r="A40" s="177" t="s">
        <v>403</v>
      </c>
      <c r="B40" s="178">
        <v>43</v>
      </c>
      <c r="C40" s="179">
        <v>3144630.96</v>
      </c>
      <c r="D40" s="180">
        <v>24</v>
      </c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79">
        <v>13102629</v>
      </c>
      <c r="R40" s="180">
        <v>100</v>
      </c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79">
        <v>1048210.32</v>
      </c>
      <c r="AH40" s="180">
        <v>8</v>
      </c>
      <c r="AI40" s="179">
        <v>17295470.280000001</v>
      </c>
      <c r="AJ40" s="180">
        <v>132</v>
      </c>
    </row>
    <row r="41" spans="1:36" s="176" customFormat="1" ht="22.5" x14ac:dyDescent="0.2">
      <c r="A41" s="177" t="s">
        <v>403</v>
      </c>
      <c r="B41" s="178">
        <v>44</v>
      </c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79">
        <v>11709573.6</v>
      </c>
      <c r="R41" s="180">
        <v>60</v>
      </c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79">
        <v>11709573.6</v>
      </c>
      <c r="AJ41" s="180">
        <v>60</v>
      </c>
    </row>
    <row r="42" spans="1:36" s="176" customFormat="1" ht="22.5" x14ac:dyDescent="0.2">
      <c r="A42" s="177" t="s">
        <v>403</v>
      </c>
      <c r="B42" s="178">
        <v>46</v>
      </c>
      <c r="C42" s="179">
        <v>3329772.24</v>
      </c>
      <c r="D42" s="180">
        <v>24</v>
      </c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79">
        <v>13874051</v>
      </c>
      <c r="R42" s="180">
        <v>100</v>
      </c>
      <c r="S42" s="181"/>
      <c r="T42" s="181"/>
      <c r="U42" s="181"/>
      <c r="V42" s="181"/>
      <c r="W42" s="181"/>
      <c r="X42" s="181"/>
      <c r="Y42" s="179">
        <v>1664886.12</v>
      </c>
      <c r="Z42" s="180">
        <v>12</v>
      </c>
      <c r="AA42" s="181"/>
      <c r="AB42" s="181"/>
      <c r="AC42" s="181"/>
      <c r="AD42" s="181"/>
      <c r="AE42" s="181"/>
      <c r="AF42" s="181"/>
      <c r="AG42" s="179">
        <v>1109924.08</v>
      </c>
      <c r="AH42" s="180">
        <v>8</v>
      </c>
      <c r="AI42" s="179">
        <v>19978633.440000001</v>
      </c>
      <c r="AJ42" s="180">
        <v>144</v>
      </c>
    </row>
    <row r="43" spans="1:36" s="176" customFormat="1" ht="22.5" x14ac:dyDescent="0.2">
      <c r="A43" s="177" t="s">
        <v>403</v>
      </c>
      <c r="B43" s="178">
        <v>47</v>
      </c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79">
        <v>1302724.52</v>
      </c>
      <c r="R43" s="180">
        <v>4</v>
      </c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79">
        <v>1302724.52</v>
      </c>
      <c r="AJ43" s="180">
        <v>4</v>
      </c>
    </row>
    <row r="44" spans="1:36" s="176" customFormat="1" x14ac:dyDescent="0.2">
      <c r="A44" s="177" t="s">
        <v>404</v>
      </c>
      <c r="B44" s="178">
        <v>48</v>
      </c>
      <c r="C44" s="179">
        <v>1797496.4</v>
      </c>
      <c r="D44" s="180">
        <v>20</v>
      </c>
      <c r="E44" s="179">
        <v>7189985.5999999996</v>
      </c>
      <c r="F44" s="180">
        <v>80</v>
      </c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79">
        <v>718998.56</v>
      </c>
      <c r="T44" s="180">
        <v>8</v>
      </c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79">
        <v>9706480.5600000005</v>
      </c>
      <c r="AJ44" s="180">
        <v>108</v>
      </c>
    </row>
    <row r="45" spans="1:36" s="176" customFormat="1" x14ac:dyDescent="0.2">
      <c r="A45" s="177" t="s">
        <v>404</v>
      </c>
      <c r="B45" s="178">
        <v>49</v>
      </c>
      <c r="C45" s="179">
        <v>527532.92000000004</v>
      </c>
      <c r="D45" s="180">
        <v>4</v>
      </c>
      <c r="E45" s="179">
        <v>527532.92000000004</v>
      </c>
      <c r="F45" s="180">
        <v>4</v>
      </c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79">
        <v>1055065.8400000001</v>
      </c>
      <c r="AJ45" s="180">
        <v>8</v>
      </c>
    </row>
    <row r="46" spans="1:36" s="176" customFormat="1" ht="22.5" x14ac:dyDescent="0.2">
      <c r="A46" s="177" t="s">
        <v>405</v>
      </c>
      <c r="B46" s="178">
        <v>50</v>
      </c>
      <c r="C46" s="181"/>
      <c r="D46" s="181"/>
      <c r="E46" s="181"/>
      <c r="F46" s="181"/>
      <c r="G46" s="179">
        <v>933962</v>
      </c>
      <c r="H46" s="180">
        <v>8</v>
      </c>
      <c r="I46" s="181"/>
      <c r="J46" s="181"/>
      <c r="K46" s="181"/>
      <c r="L46" s="181"/>
      <c r="M46" s="181"/>
      <c r="N46" s="181"/>
      <c r="O46" s="179">
        <v>466981</v>
      </c>
      <c r="P46" s="180">
        <v>4</v>
      </c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79">
        <v>1400943</v>
      </c>
      <c r="AJ46" s="180">
        <v>12</v>
      </c>
    </row>
    <row r="47" spans="1:36" s="176" customFormat="1" x14ac:dyDescent="0.2">
      <c r="A47" s="177" t="s">
        <v>406</v>
      </c>
      <c r="B47" s="178">
        <v>51</v>
      </c>
      <c r="C47" s="181"/>
      <c r="D47" s="181"/>
      <c r="E47" s="179">
        <v>705846</v>
      </c>
      <c r="F47" s="180">
        <v>4</v>
      </c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79">
        <v>705846</v>
      </c>
      <c r="AJ47" s="180">
        <v>4</v>
      </c>
    </row>
    <row r="48" spans="1:36" s="184" customFormat="1" ht="12.75" x14ac:dyDescent="0.2">
      <c r="A48" s="372" t="s">
        <v>103</v>
      </c>
      <c r="B48" s="372"/>
      <c r="C48" s="182">
        <v>75489257.280000001</v>
      </c>
      <c r="D48" s="183">
        <v>476</v>
      </c>
      <c r="E48" s="182">
        <v>26539392.489999998</v>
      </c>
      <c r="F48" s="183">
        <v>168</v>
      </c>
      <c r="G48" s="182">
        <v>1540778.33</v>
      </c>
      <c r="H48" s="183">
        <v>15</v>
      </c>
      <c r="I48" s="182">
        <v>27961660.68</v>
      </c>
      <c r="J48" s="183">
        <v>412</v>
      </c>
      <c r="K48" s="182">
        <v>7759556.2400000002</v>
      </c>
      <c r="L48" s="183">
        <v>64</v>
      </c>
      <c r="M48" s="182">
        <v>1933520.64</v>
      </c>
      <c r="N48" s="183">
        <v>16</v>
      </c>
      <c r="O48" s="182">
        <v>2561669.52</v>
      </c>
      <c r="P48" s="183">
        <v>21</v>
      </c>
      <c r="Q48" s="182">
        <v>51966881.520000003</v>
      </c>
      <c r="R48" s="183">
        <v>280</v>
      </c>
      <c r="S48" s="182">
        <v>1702321</v>
      </c>
      <c r="T48" s="183">
        <v>12</v>
      </c>
      <c r="U48" s="182">
        <v>10716075.960000001</v>
      </c>
      <c r="V48" s="183">
        <v>40</v>
      </c>
      <c r="W48" s="182">
        <v>22161051.030000001</v>
      </c>
      <c r="X48" s="183">
        <v>119</v>
      </c>
      <c r="Y48" s="182">
        <v>2385893.52</v>
      </c>
      <c r="Z48" s="183">
        <v>17</v>
      </c>
      <c r="AA48" s="182">
        <v>9775000.6799999997</v>
      </c>
      <c r="AB48" s="183">
        <v>36</v>
      </c>
      <c r="AC48" s="182">
        <v>1017707.68</v>
      </c>
      <c r="AD48" s="183">
        <v>8</v>
      </c>
      <c r="AE48" s="182">
        <v>16008605.6</v>
      </c>
      <c r="AF48" s="183">
        <v>80</v>
      </c>
      <c r="AG48" s="182">
        <v>18591551.920000002</v>
      </c>
      <c r="AH48" s="183">
        <v>92</v>
      </c>
      <c r="AI48" s="182">
        <v>278110924.08999997</v>
      </c>
      <c r="AJ48" s="182">
        <v>1856</v>
      </c>
    </row>
    <row r="49" spans="1:36" ht="43.5" customHeight="1" x14ac:dyDescent="0.2">
      <c r="AG49" s="360" t="s">
        <v>407</v>
      </c>
      <c r="AH49" s="361"/>
      <c r="AI49" s="361"/>
      <c r="AJ49" s="361"/>
    </row>
    <row r="50" spans="1:36" ht="15.75" x14ac:dyDescent="0.2">
      <c r="B50" s="373" t="s">
        <v>367</v>
      </c>
      <c r="C50" s="373"/>
      <c r="D50" s="373"/>
      <c r="E50" s="373"/>
      <c r="F50" s="373"/>
      <c r="G50" s="373"/>
      <c r="H50" s="373"/>
      <c r="I50" s="373"/>
      <c r="J50" s="373"/>
      <c r="K50" s="373"/>
      <c r="L50" s="373"/>
      <c r="M50" s="373"/>
      <c r="N50" s="373"/>
      <c r="O50" s="373"/>
      <c r="P50" s="373"/>
      <c r="Q50" s="373"/>
      <c r="R50" s="373"/>
      <c r="S50" s="373"/>
      <c r="T50" s="373"/>
      <c r="U50" s="373"/>
      <c r="V50" s="373"/>
      <c r="W50" s="373"/>
      <c r="X50" s="373"/>
      <c r="Y50" s="373"/>
      <c r="Z50" s="373"/>
      <c r="AA50" s="373"/>
      <c r="AB50" s="373"/>
      <c r="AC50" s="373"/>
      <c r="AD50" s="373"/>
      <c r="AE50" s="373"/>
      <c r="AF50" s="373"/>
      <c r="AG50" s="373"/>
      <c r="AH50" s="373"/>
      <c r="AI50" s="373"/>
      <c r="AJ50" s="373"/>
    </row>
    <row r="51" spans="1:36" ht="15.75" x14ac:dyDescent="0.2">
      <c r="A51" s="374" t="s">
        <v>362</v>
      </c>
      <c r="B51" s="374"/>
      <c r="C51" s="374"/>
      <c r="D51" s="374"/>
      <c r="E51" s="374"/>
      <c r="F51" s="374"/>
      <c r="G51" s="374"/>
      <c r="H51" s="374"/>
      <c r="I51" s="374"/>
      <c r="J51" s="374"/>
      <c r="K51" s="374"/>
      <c r="L51" s="374"/>
      <c r="M51" s="374"/>
      <c r="N51" s="374"/>
      <c r="O51" s="374"/>
      <c r="P51" s="374"/>
      <c r="Q51" s="374"/>
      <c r="R51" s="374"/>
      <c r="S51" s="374"/>
      <c r="T51" s="374"/>
      <c r="U51" s="374"/>
      <c r="V51" s="374"/>
      <c r="W51" s="374"/>
      <c r="X51" s="374"/>
      <c r="Y51" s="374"/>
      <c r="Z51" s="374"/>
      <c r="AA51" s="374"/>
      <c r="AB51" s="374"/>
      <c r="AC51" s="374"/>
      <c r="AD51" s="374"/>
      <c r="AE51" s="374"/>
      <c r="AF51" s="374"/>
      <c r="AG51" s="374"/>
      <c r="AH51" s="374"/>
      <c r="AI51" s="374"/>
    </row>
    <row r="53" spans="1:36" x14ac:dyDescent="0.2">
      <c r="A53" s="375" t="s">
        <v>368</v>
      </c>
      <c r="B53" s="375" t="s">
        <v>369</v>
      </c>
      <c r="C53" s="378" t="s">
        <v>370</v>
      </c>
      <c r="D53" s="378"/>
      <c r="E53" s="378" t="s">
        <v>371</v>
      </c>
      <c r="F53" s="378"/>
      <c r="G53" s="378" t="s">
        <v>372</v>
      </c>
      <c r="H53" s="378"/>
      <c r="I53" s="378" t="s">
        <v>373</v>
      </c>
      <c r="J53" s="378"/>
      <c r="K53" s="378" t="s">
        <v>374</v>
      </c>
      <c r="L53" s="378"/>
      <c r="M53" s="378" t="s">
        <v>375</v>
      </c>
      <c r="N53" s="378"/>
      <c r="O53" s="378" t="s">
        <v>376</v>
      </c>
      <c r="P53" s="378"/>
      <c r="Q53" s="378" t="s">
        <v>377</v>
      </c>
      <c r="R53" s="378"/>
      <c r="S53" s="378" t="s">
        <v>378</v>
      </c>
      <c r="T53" s="378"/>
      <c r="U53" s="378" t="s">
        <v>379</v>
      </c>
      <c r="V53" s="378"/>
      <c r="W53" s="378" t="s">
        <v>380</v>
      </c>
      <c r="X53" s="378"/>
      <c r="Y53" s="378" t="s">
        <v>381</v>
      </c>
      <c r="Z53" s="378"/>
      <c r="AA53" s="378" t="s">
        <v>382</v>
      </c>
      <c r="AB53" s="378"/>
      <c r="AC53" s="378" t="s">
        <v>383</v>
      </c>
      <c r="AD53" s="378"/>
      <c r="AE53" s="378" t="s">
        <v>384</v>
      </c>
      <c r="AF53" s="378"/>
      <c r="AG53" s="378" t="s">
        <v>385</v>
      </c>
      <c r="AH53" s="378"/>
      <c r="AI53" s="379" t="s">
        <v>386</v>
      </c>
      <c r="AJ53" s="379"/>
    </row>
    <row r="54" spans="1:36" x14ac:dyDescent="0.2">
      <c r="A54" s="376"/>
      <c r="B54" s="376"/>
      <c r="C54" s="174" t="s">
        <v>387</v>
      </c>
      <c r="D54" s="174" t="s">
        <v>2</v>
      </c>
      <c r="E54" s="174" t="s">
        <v>387</v>
      </c>
      <c r="F54" s="174" t="s">
        <v>2</v>
      </c>
      <c r="G54" s="174" t="s">
        <v>387</v>
      </c>
      <c r="H54" s="174" t="s">
        <v>2</v>
      </c>
      <c r="I54" s="174" t="s">
        <v>387</v>
      </c>
      <c r="J54" s="174" t="s">
        <v>2</v>
      </c>
      <c r="K54" s="174" t="s">
        <v>387</v>
      </c>
      <c r="L54" s="174" t="s">
        <v>2</v>
      </c>
      <c r="M54" s="174" t="s">
        <v>387</v>
      </c>
      <c r="N54" s="174" t="s">
        <v>2</v>
      </c>
      <c r="O54" s="174" t="s">
        <v>387</v>
      </c>
      <c r="P54" s="174" t="s">
        <v>2</v>
      </c>
      <c r="Q54" s="174" t="s">
        <v>387</v>
      </c>
      <c r="R54" s="174" t="s">
        <v>2</v>
      </c>
      <c r="S54" s="174" t="s">
        <v>387</v>
      </c>
      <c r="T54" s="174" t="s">
        <v>2</v>
      </c>
      <c r="U54" s="174" t="s">
        <v>387</v>
      </c>
      <c r="V54" s="174" t="s">
        <v>2</v>
      </c>
      <c r="W54" s="174" t="s">
        <v>387</v>
      </c>
      <c r="X54" s="174" t="s">
        <v>2</v>
      </c>
      <c r="Y54" s="174" t="s">
        <v>387</v>
      </c>
      <c r="Z54" s="174" t="s">
        <v>2</v>
      </c>
      <c r="AA54" s="174" t="s">
        <v>387</v>
      </c>
      <c r="AB54" s="174" t="s">
        <v>2</v>
      </c>
      <c r="AC54" s="174" t="s">
        <v>387</v>
      </c>
      <c r="AD54" s="174" t="s">
        <v>2</v>
      </c>
      <c r="AE54" s="174" t="s">
        <v>387</v>
      </c>
      <c r="AF54" s="174" t="s">
        <v>2</v>
      </c>
      <c r="AG54" s="174" t="s">
        <v>387</v>
      </c>
      <c r="AH54" s="174" t="s">
        <v>2</v>
      </c>
      <c r="AI54" s="174" t="s">
        <v>387</v>
      </c>
      <c r="AJ54" s="174" t="s">
        <v>2</v>
      </c>
    </row>
    <row r="55" spans="1:36" s="176" customFormat="1" x14ac:dyDescent="0.2">
      <c r="A55" s="377"/>
      <c r="B55" s="377"/>
      <c r="C55" s="175">
        <v>1</v>
      </c>
      <c r="D55" s="175">
        <v>2</v>
      </c>
      <c r="E55" s="175">
        <v>3</v>
      </c>
      <c r="F55" s="175">
        <v>4</v>
      </c>
      <c r="G55" s="175">
        <v>5</v>
      </c>
      <c r="H55" s="175">
        <v>6</v>
      </c>
      <c r="I55" s="175">
        <v>7</v>
      </c>
      <c r="J55" s="175">
        <v>8</v>
      </c>
      <c r="K55" s="175">
        <v>9</v>
      </c>
      <c r="L55" s="175">
        <v>10</v>
      </c>
      <c r="M55" s="175">
        <v>11</v>
      </c>
      <c r="N55" s="175">
        <v>12</v>
      </c>
      <c r="O55" s="175">
        <v>13</v>
      </c>
      <c r="P55" s="175">
        <v>14</v>
      </c>
      <c r="Q55" s="175">
        <v>15</v>
      </c>
      <c r="R55" s="175">
        <v>16</v>
      </c>
      <c r="S55" s="175">
        <v>17</v>
      </c>
      <c r="T55" s="175">
        <v>18</v>
      </c>
      <c r="U55" s="175">
        <v>19</v>
      </c>
      <c r="V55" s="175">
        <v>20</v>
      </c>
      <c r="W55" s="175">
        <v>21</v>
      </c>
      <c r="X55" s="175">
        <v>22</v>
      </c>
      <c r="Y55" s="175">
        <v>23</v>
      </c>
      <c r="Z55" s="175">
        <v>24</v>
      </c>
      <c r="AA55" s="175">
        <v>25</v>
      </c>
      <c r="AB55" s="175">
        <v>26</v>
      </c>
      <c r="AC55" s="175">
        <v>27</v>
      </c>
      <c r="AD55" s="175">
        <v>28</v>
      </c>
      <c r="AE55" s="175">
        <v>29</v>
      </c>
      <c r="AF55" s="175">
        <v>30</v>
      </c>
      <c r="AG55" s="175">
        <v>21</v>
      </c>
      <c r="AH55" s="175">
        <v>32</v>
      </c>
      <c r="AI55" s="175">
        <v>33</v>
      </c>
      <c r="AJ55" s="175">
        <v>34</v>
      </c>
    </row>
    <row r="56" spans="1:36" s="176" customFormat="1" ht="22.5" x14ac:dyDescent="0.2">
      <c r="A56" s="177" t="s">
        <v>388</v>
      </c>
      <c r="B56" s="178">
        <v>1</v>
      </c>
      <c r="C56" s="179">
        <v>628086.24</v>
      </c>
      <c r="D56" s="180">
        <v>4</v>
      </c>
      <c r="E56" s="179">
        <v>1884258.72</v>
      </c>
      <c r="F56" s="180">
        <v>12</v>
      </c>
      <c r="G56" s="181"/>
      <c r="H56" s="181"/>
      <c r="I56" s="181"/>
      <c r="J56" s="181"/>
      <c r="K56" s="181"/>
      <c r="L56" s="181"/>
      <c r="M56" s="181"/>
      <c r="N56" s="181"/>
      <c r="O56" s="179">
        <v>314043.12</v>
      </c>
      <c r="P56" s="180">
        <v>2</v>
      </c>
      <c r="Q56" s="181"/>
      <c r="R56" s="181"/>
      <c r="S56" s="181"/>
      <c r="T56" s="181"/>
      <c r="U56" s="181"/>
      <c r="V56" s="181"/>
      <c r="W56" s="179">
        <v>628086.24</v>
      </c>
      <c r="X56" s="180">
        <v>4</v>
      </c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79">
        <v>3454474.32</v>
      </c>
      <c r="AJ56" s="180">
        <v>22</v>
      </c>
    </row>
    <row r="57" spans="1:36" s="176" customFormat="1" ht="22.5" x14ac:dyDescent="0.2">
      <c r="A57" s="177" t="s">
        <v>388</v>
      </c>
      <c r="B57" s="178">
        <v>2</v>
      </c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79">
        <v>170302.28</v>
      </c>
      <c r="X57" s="180">
        <v>1</v>
      </c>
      <c r="Y57" s="181"/>
      <c r="Z57" s="181"/>
      <c r="AA57" s="181"/>
      <c r="AB57" s="181"/>
      <c r="AC57" s="181"/>
      <c r="AD57" s="181"/>
      <c r="AE57" s="181"/>
      <c r="AF57" s="181"/>
      <c r="AG57" s="181"/>
      <c r="AH57" s="181"/>
      <c r="AI57" s="179">
        <v>170302.28</v>
      </c>
      <c r="AJ57" s="180">
        <v>1</v>
      </c>
    </row>
    <row r="58" spans="1:36" s="176" customFormat="1" ht="22.5" x14ac:dyDescent="0.2">
      <c r="A58" s="177" t="s">
        <v>389</v>
      </c>
      <c r="B58" s="178">
        <v>3</v>
      </c>
      <c r="C58" s="181"/>
      <c r="D58" s="181"/>
      <c r="E58" s="179">
        <v>482743.4</v>
      </c>
      <c r="F58" s="180">
        <v>4</v>
      </c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79">
        <v>482743.4</v>
      </c>
      <c r="AJ58" s="180">
        <v>4</v>
      </c>
    </row>
    <row r="59" spans="1:36" s="176" customFormat="1" ht="22.5" x14ac:dyDescent="0.2">
      <c r="A59" s="177" t="s">
        <v>390</v>
      </c>
      <c r="B59" s="178">
        <v>5</v>
      </c>
      <c r="C59" s="179">
        <v>503385.2</v>
      </c>
      <c r="D59" s="180">
        <v>4</v>
      </c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181"/>
      <c r="AF59" s="181"/>
      <c r="AG59" s="181"/>
      <c r="AH59" s="181"/>
      <c r="AI59" s="179">
        <v>503385.2</v>
      </c>
      <c r="AJ59" s="180">
        <v>4</v>
      </c>
    </row>
    <row r="60" spans="1:36" s="176" customFormat="1" x14ac:dyDescent="0.2">
      <c r="A60" s="177" t="s">
        <v>391</v>
      </c>
      <c r="B60" s="178">
        <v>6</v>
      </c>
      <c r="C60" s="179">
        <v>1134251.68</v>
      </c>
      <c r="D60" s="180">
        <v>8</v>
      </c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79">
        <v>1134251.68</v>
      </c>
      <c r="AJ60" s="180">
        <v>8</v>
      </c>
    </row>
    <row r="61" spans="1:36" s="176" customFormat="1" x14ac:dyDescent="0.2">
      <c r="A61" s="177" t="s">
        <v>393</v>
      </c>
      <c r="B61" s="178">
        <v>10</v>
      </c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79">
        <v>6026105.6399999997</v>
      </c>
      <c r="R61" s="180">
        <v>12</v>
      </c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79">
        <v>6026105.6399999997</v>
      </c>
      <c r="AJ61" s="180">
        <v>12</v>
      </c>
    </row>
    <row r="62" spans="1:36" s="176" customFormat="1" x14ac:dyDescent="0.2">
      <c r="A62" s="177" t="s">
        <v>393</v>
      </c>
      <c r="B62" s="178">
        <v>11</v>
      </c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79">
        <v>5951797.7599999998</v>
      </c>
      <c r="R62" s="180">
        <v>4</v>
      </c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79">
        <v>5951797.7599999998</v>
      </c>
      <c r="AJ62" s="180">
        <v>4</v>
      </c>
    </row>
    <row r="63" spans="1:36" s="176" customFormat="1" x14ac:dyDescent="0.2">
      <c r="A63" s="177" t="s">
        <v>394</v>
      </c>
      <c r="B63" s="178">
        <v>12</v>
      </c>
      <c r="C63" s="179">
        <v>3085375</v>
      </c>
      <c r="D63" s="180">
        <v>20</v>
      </c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79">
        <v>3085375</v>
      </c>
      <c r="AJ63" s="180">
        <v>20</v>
      </c>
    </row>
    <row r="64" spans="1:36" s="176" customFormat="1" x14ac:dyDescent="0.2">
      <c r="A64" s="177" t="s">
        <v>394</v>
      </c>
      <c r="B64" s="178">
        <v>14</v>
      </c>
      <c r="C64" s="179">
        <v>451267.98</v>
      </c>
      <c r="D64" s="180">
        <v>3</v>
      </c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79">
        <v>451267.98</v>
      </c>
      <c r="AJ64" s="180">
        <v>3</v>
      </c>
    </row>
    <row r="65" spans="1:36" s="176" customFormat="1" x14ac:dyDescent="0.2">
      <c r="A65" s="177" t="s">
        <v>395</v>
      </c>
      <c r="B65" s="178">
        <v>18</v>
      </c>
      <c r="C65" s="181"/>
      <c r="D65" s="181"/>
      <c r="E65" s="179">
        <v>9410752.8000000007</v>
      </c>
      <c r="F65" s="180">
        <v>40</v>
      </c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79">
        <v>6587526.96</v>
      </c>
      <c r="V65" s="180">
        <v>28</v>
      </c>
      <c r="W65" s="181"/>
      <c r="X65" s="181"/>
      <c r="Y65" s="181"/>
      <c r="Z65" s="181"/>
      <c r="AA65" s="179">
        <v>5646451.6799999997</v>
      </c>
      <c r="AB65" s="180">
        <v>24</v>
      </c>
      <c r="AC65" s="181"/>
      <c r="AD65" s="181"/>
      <c r="AE65" s="181"/>
      <c r="AF65" s="181"/>
      <c r="AG65" s="179">
        <v>2823225.84</v>
      </c>
      <c r="AH65" s="180">
        <v>12</v>
      </c>
      <c r="AI65" s="179">
        <v>24467957.280000001</v>
      </c>
      <c r="AJ65" s="180">
        <v>104</v>
      </c>
    </row>
    <row r="66" spans="1:36" s="176" customFormat="1" x14ac:dyDescent="0.2">
      <c r="A66" s="177" t="s">
        <v>395</v>
      </c>
      <c r="B66" s="178">
        <v>19</v>
      </c>
      <c r="C66" s="181"/>
      <c r="D66" s="181"/>
      <c r="E66" s="179">
        <v>4128549</v>
      </c>
      <c r="F66" s="180">
        <v>12</v>
      </c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79">
        <v>4128549</v>
      </c>
      <c r="V66" s="180">
        <v>12</v>
      </c>
      <c r="W66" s="181"/>
      <c r="X66" s="181"/>
      <c r="Y66" s="181"/>
      <c r="Z66" s="181"/>
      <c r="AA66" s="179">
        <v>4128549</v>
      </c>
      <c r="AB66" s="180">
        <v>12</v>
      </c>
      <c r="AC66" s="181"/>
      <c r="AD66" s="181"/>
      <c r="AE66" s="181"/>
      <c r="AF66" s="181"/>
      <c r="AG66" s="179">
        <v>1720228.75</v>
      </c>
      <c r="AH66" s="180">
        <v>5</v>
      </c>
      <c r="AI66" s="179">
        <v>14105875.75</v>
      </c>
      <c r="AJ66" s="180">
        <v>41</v>
      </c>
    </row>
    <row r="67" spans="1:36" s="176" customFormat="1" x14ac:dyDescent="0.2">
      <c r="A67" s="177" t="s">
        <v>396</v>
      </c>
      <c r="B67" s="178">
        <v>20</v>
      </c>
      <c r="C67" s="179">
        <v>966760.32</v>
      </c>
      <c r="D67" s="180">
        <v>8</v>
      </c>
      <c r="E67" s="181"/>
      <c r="F67" s="181"/>
      <c r="G67" s="181"/>
      <c r="H67" s="181"/>
      <c r="I67" s="181"/>
      <c r="J67" s="181"/>
      <c r="K67" s="179">
        <v>6767322.2400000002</v>
      </c>
      <c r="L67" s="180">
        <v>56</v>
      </c>
      <c r="M67" s="179">
        <v>1933520.64</v>
      </c>
      <c r="N67" s="180">
        <v>16</v>
      </c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79">
        <v>483380.16</v>
      </c>
      <c r="Z67" s="180">
        <v>4</v>
      </c>
      <c r="AA67" s="181"/>
      <c r="AB67" s="181"/>
      <c r="AC67" s="181"/>
      <c r="AD67" s="181"/>
      <c r="AE67" s="181"/>
      <c r="AF67" s="181"/>
      <c r="AG67" s="179">
        <v>483380.16</v>
      </c>
      <c r="AH67" s="180">
        <v>4</v>
      </c>
      <c r="AI67" s="179">
        <v>10634363.52</v>
      </c>
      <c r="AJ67" s="180">
        <v>88</v>
      </c>
    </row>
    <row r="68" spans="1:36" s="176" customFormat="1" x14ac:dyDescent="0.2">
      <c r="A68" s="177" t="s">
        <v>396</v>
      </c>
      <c r="B68" s="178">
        <v>22</v>
      </c>
      <c r="C68" s="179">
        <v>1017707.68</v>
      </c>
      <c r="D68" s="180">
        <v>8</v>
      </c>
      <c r="E68" s="181"/>
      <c r="F68" s="181"/>
      <c r="G68" s="181"/>
      <c r="H68" s="181"/>
      <c r="I68" s="181"/>
      <c r="J68" s="181"/>
      <c r="K68" s="179">
        <v>1017707.68</v>
      </c>
      <c r="L68" s="180">
        <v>8</v>
      </c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79">
        <v>1017707.68</v>
      </c>
      <c r="AD68" s="180">
        <v>8</v>
      </c>
      <c r="AE68" s="181"/>
      <c r="AF68" s="181"/>
      <c r="AG68" s="181"/>
      <c r="AH68" s="181"/>
      <c r="AI68" s="179">
        <v>3053123.04</v>
      </c>
      <c r="AJ68" s="180">
        <v>24</v>
      </c>
    </row>
    <row r="69" spans="1:36" s="176" customFormat="1" ht="22.5" x14ac:dyDescent="0.2">
      <c r="A69" s="177" t="s">
        <v>397</v>
      </c>
      <c r="B69" s="178">
        <v>23</v>
      </c>
      <c r="C69" s="179">
        <v>108025</v>
      </c>
      <c r="D69" s="180">
        <v>1</v>
      </c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79">
        <v>1296300</v>
      </c>
      <c r="P69" s="180">
        <v>12</v>
      </c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79">
        <v>1404325</v>
      </c>
      <c r="AJ69" s="180">
        <v>13</v>
      </c>
    </row>
    <row r="70" spans="1:36" s="176" customFormat="1" x14ac:dyDescent="0.2">
      <c r="A70" s="177" t="s">
        <v>398</v>
      </c>
      <c r="B70" s="178">
        <v>25</v>
      </c>
      <c r="C70" s="179">
        <v>3243183.84</v>
      </c>
      <c r="D70" s="180">
        <v>48</v>
      </c>
      <c r="E70" s="181"/>
      <c r="F70" s="181"/>
      <c r="G70" s="181"/>
      <c r="H70" s="181"/>
      <c r="I70" s="179">
        <v>27296797.32</v>
      </c>
      <c r="J70" s="180">
        <v>404</v>
      </c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79">
        <v>30539981.16</v>
      </c>
      <c r="AJ70" s="180">
        <v>452</v>
      </c>
    </row>
    <row r="71" spans="1:36" s="176" customFormat="1" x14ac:dyDescent="0.2">
      <c r="A71" s="177" t="s">
        <v>398</v>
      </c>
      <c r="B71" s="178">
        <v>26</v>
      </c>
      <c r="C71" s="179">
        <v>332431.68</v>
      </c>
      <c r="D71" s="180">
        <v>4</v>
      </c>
      <c r="E71" s="181"/>
      <c r="F71" s="181"/>
      <c r="G71" s="181"/>
      <c r="H71" s="181"/>
      <c r="I71" s="179">
        <v>664863.36</v>
      </c>
      <c r="J71" s="180">
        <v>8</v>
      </c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79">
        <v>997295.04</v>
      </c>
      <c r="AJ71" s="180">
        <v>12</v>
      </c>
    </row>
    <row r="72" spans="1:36" s="176" customFormat="1" x14ac:dyDescent="0.2">
      <c r="A72" s="177" t="s">
        <v>400</v>
      </c>
      <c r="B72" s="178">
        <v>30</v>
      </c>
      <c r="C72" s="179">
        <v>3115892.25</v>
      </c>
      <c r="D72" s="180">
        <v>25</v>
      </c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79">
        <v>3115892.25</v>
      </c>
      <c r="AJ72" s="180">
        <v>25</v>
      </c>
    </row>
    <row r="73" spans="1:36" s="176" customFormat="1" ht="33.75" x14ac:dyDescent="0.2">
      <c r="A73" s="177" t="s">
        <v>401</v>
      </c>
      <c r="B73" s="178">
        <v>31</v>
      </c>
      <c r="C73" s="179">
        <v>9760369.8000000007</v>
      </c>
      <c r="D73" s="180">
        <v>60</v>
      </c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79">
        <v>5856221.8799999999</v>
      </c>
      <c r="X73" s="180">
        <v>36</v>
      </c>
      <c r="Y73" s="181"/>
      <c r="Z73" s="181"/>
      <c r="AA73" s="181"/>
      <c r="AB73" s="181"/>
      <c r="AC73" s="181"/>
      <c r="AD73" s="181"/>
      <c r="AE73" s="179">
        <v>2602765.2799999998</v>
      </c>
      <c r="AF73" s="180">
        <v>16</v>
      </c>
      <c r="AG73" s="179">
        <v>1952073.96</v>
      </c>
      <c r="AH73" s="180">
        <v>12</v>
      </c>
      <c r="AI73" s="179">
        <v>20171430.920000002</v>
      </c>
      <c r="AJ73" s="180">
        <v>124</v>
      </c>
    </row>
    <row r="74" spans="1:36" s="176" customFormat="1" ht="33.75" x14ac:dyDescent="0.2">
      <c r="A74" s="177" t="s">
        <v>401</v>
      </c>
      <c r="B74" s="178">
        <v>32</v>
      </c>
      <c r="C74" s="179">
        <v>7157612.7999999998</v>
      </c>
      <c r="D74" s="180">
        <v>32</v>
      </c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79">
        <v>2907780.2</v>
      </c>
      <c r="X74" s="180">
        <v>13</v>
      </c>
      <c r="Y74" s="181"/>
      <c r="Z74" s="181"/>
      <c r="AA74" s="181"/>
      <c r="AB74" s="181"/>
      <c r="AC74" s="181"/>
      <c r="AD74" s="181"/>
      <c r="AE74" s="179">
        <v>3578806.4</v>
      </c>
      <c r="AF74" s="180">
        <v>16</v>
      </c>
      <c r="AG74" s="179">
        <v>1789403.2</v>
      </c>
      <c r="AH74" s="180">
        <v>8</v>
      </c>
      <c r="AI74" s="179">
        <v>15433602.6</v>
      </c>
      <c r="AJ74" s="180">
        <v>69</v>
      </c>
    </row>
    <row r="75" spans="1:36" s="176" customFormat="1" ht="33.75" x14ac:dyDescent="0.2">
      <c r="A75" s="177" t="s">
        <v>401</v>
      </c>
      <c r="B75" s="178">
        <v>33</v>
      </c>
      <c r="C75" s="179">
        <v>2277423.6800000002</v>
      </c>
      <c r="D75" s="180">
        <v>8</v>
      </c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1"/>
      <c r="W75" s="179">
        <v>1138711.8400000001</v>
      </c>
      <c r="X75" s="180">
        <v>4</v>
      </c>
      <c r="Y75" s="181"/>
      <c r="Z75" s="181"/>
      <c r="AA75" s="181"/>
      <c r="AB75" s="181"/>
      <c r="AC75" s="181"/>
      <c r="AD75" s="181"/>
      <c r="AE75" s="179">
        <v>1423389.8</v>
      </c>
      <c r="AF75" s="180">
        <v>5</v>
      </c>
      <c r="AG75" s="179">
        <v>2277423.6800000002</v>
      </c>
      <c r="AH75" s="180">
        <v>8</v>
      </c>
      <c r="AI75" s="179">
        <v>7116949</v>
      </c>
      <c r="AJ75" s="180">
        <v>25</v>
      </c>
    </row>
    <row r="76" spans="1:36" s="176" customFormat="1" ht="33.75" x14ac:dyDescent="0.2">
      <c r="A76" s="177" t="s">
        <v>401</v>
      </c>
      <c r="B76" s="178">
        <v>34</v>
      </c>
      <c r="C76" s="179">
        <v>3629622.25</v>
      </c>
      <c r="D76" s="180">
        <v>25</v>
      </c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79">
        <v>2903697.8</v>
      </c>
      <c r="X76" s="180">
        <v>20</v>
      </c>
      <c r="Y76" s="181"/>
      <c r="Z76" s="181"/>
      <c r="AA76" s="181"/>
      <c r="AB76" s="181"/>
      <c r="AC76" s="181"/>
      <c r="AD76" s="181"/>
      <c r="AE76" s="179">
        <v>2322958.2400000002</v>
      </c>
      <c r="AF76" s="180">
        <v>16</v>
      </c>
      <c r="AG76" s="179">
        <v>1742218.68</v>
      </c>
      <c r="AH76" s="180">
        <v>12</v>
      </c>
      <c r="AI76" s="179">
        <v>10598496.970000001</v>
      </c>
      <c r="AJ76" s="180">
        <v>73</v>
      </c>
    </row>
    <row r="77" spans="1:36" s="176" customFormat="1" ht="33.75" x14ac:dyDescent="0.2">
      <c r="A77" s="177" t="s">
        <v>401</v>
      </c>
      <c r="B77" s="178">
        <v>35</v>
      </c>
      <c r="C77" s="179">
        <v>3992582</v>
      </c>
      <c r="D77" s="180">
        <v>20</v>
      </c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79">
        <v>7186647.5999999996</v>
      </c>
      <c r="X77" s="180">
        <v>36</v>
      </c>
      <c r="Y77" s="181"/>
      <c r="Z77" s="181"/>
      <c r="AA77" s="181"/>
      <c r="AB77" s="181"/>
      <c r="AC77" s="181"/>
      <c r="AD77" s="181"/>
      <c r="AE77" s="179">
        <v>3194065.6</v>
      </c>
      <c r="AF77" s="180">
        <v>16</v>
      </c>
      <c r="AG77" s="179">
        <v>1597032.8</v>
      </c>
      <c r="AH77" s="180">
        <v>8</v>
      </c>
      <c r="AI77" s="179">
        <v>15970328</v>
      </c>
      <c r="AJ77" s="180">
        <v>80</v>
      </c>
    </row>
    <row r="78" spans="1:36" s="176" customFormat="1" ht="33.75" x14ac:dyDescent="0.2">
      <c r="A78" s="177" t="s">
        <v>401</v>
      </c>
      <c r="B78" s="178">
        <v>36</v>
      </c>
      <c r="C78" s="179">
        <v>1270366.5</v>
      </c>
      <c r="D78" s="180">
        <v>5</v>
      </c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79">
        <v>1016293.2</v>
      </c>
      <c r="X78" s="180">
        <v>4</v>
      </c>
      <c r="Y78" s="181"/>
      <c r="Z78" s="181"/>
      <c r="AA78" s="181"/>
      <c r="AB78" s="181"/>
      <c r="AC78" s="181"/>
      <c r="AD78" s="181"/>
      <c r="AE78" s="179">
        <v>1270366.5</v>
      </c>
      <c r="AF78" s="180">
        <v>5</v>
      </c>
      <c r="AG78" s="179">
        <v>1016293.2</v>
      </c>
      <c r="AH78" s="180">
        <v>4</v>
      </c>
      <c r="AI78" s="179">
        <v>4573319.4000000004</v>
      </c>
      <c r="AJ78" s="180">
        <v>18</v>
      </c>
    </row>
    <row r="79" spans="1:36" s="176" customFormat="1" ht="33.75" x14ac:dyDescent="0.2">
      <c r="A79" s="177" t="s">
        <v>401</v>
      </c>
      <c r="B79" s="178">
        <v>37</v>
      </c>
      <c r="C79" s="179">
        <v>6947486.5199999996</v>
      </c>
      <c r="D79" s="180">
        <v>52</v>
      </c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  <c r="AF79" s="181"/>
      <c r="AG79" s="181"/>
      <c r="AH79" s="181"/>
      <c r="AI79" s="179">
        <v>6947486.5199999996</v>
      </c>
      <c r="AJ79" s="180">
        <v>52</v>
      </c>
    </row>
    <row r="80" spans="1:36" s="176" customFormat="1" ht="33.75" x14ac:dyDescent="0.2">
      <c r="A80" s="177" t="s">
        <v>401</v>
      </c>
      <c r="B80" s="178">
        <v>39</v>
      </c>
      <c r="C80" s="179">
        <v>7094614.7199999997</v>
      </c>
      <c r="D80" s="180">
        <v>32</v>
      </c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181"/>
      <c r="AA80" s="181"/>
      <c r="AB80" s="181"/>
      <c r="AC80" s="181"/>
      <c r="AD80" s="181"/>
      <c r="AE80" s="181"/>
      <c r="AF80" s="181"/>
      <c r="AG80" s="181"/>
      <c r="AH80" s="181"/>
      <c r="AI80" s="179">
        <v>7094614.7199999997</v>
      </c>
      <c r="AJ80" s="180">
        <v>32</v>
      </c>
    </row>
    <row r="81" spans="1:36" s="176" customFormat="1" ht="33.75" x14ac:dyDescent="0.2">
      <c r="A81" s="177" t="s">
        <v>401</v>
      </c>
      <c r="B81" s="178">
        <v>40</v>
      </c>
      <c r="C81" s="179">
        <v>6657327.2000000002</v>
      </c>
      <c r="D81" s="180">
        <v>20</v>
      </c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181"/>
      <c r="V81" s="181"/>
      <c r="W81" s="181"/>
      <c r="X81" s="181"/>
      <c r="Y81" s="181"/>
      <c r="Z81" s="181"/>
      <c r="AA81" s="181"/>
      <c r="AB81" s="181"/>
      <c r="AC81" s="181"/>
      <c r="AD81" s="181"/>
      <c r="AE81" s="181"/>
      <c r="AF81" s="181"/>
      <c r="AG81" s="181"/>
      <c r="AH81" s="181"/>
      <c r="AI81" s="179">
        <v>6657327.2000000002</v>
      </c>
      <c r="AJ81" s="180">
        <v>20</v>
      </c>
    </row>
    <row r="82" spans="1:36" s="176" customFormat="1" ht="22.5" x14ac:dyDescent="0.2">
      <c r="A82" s="177" t="s">
        <v>403</v>
      </c>
      <c r="B82" s="178">
        <v>43</v>
      </c>
      <c r="C82" s="179">
        <v>3144630.96</v>
      </c>
      <c r="D82" s="180">
        <v>24</v>
      </c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79">
        <v>13102629</v>
      </c>
      <c r="R82" s="180">
        <v>100</v>
      </c>
      <c r="S82" s="181"/>
      <c r="T82" s="181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79">
        <v>1048210.32</v>
      </c>
      <c r="AH82" s="180">
        <v>8</v>
      </c>
      <c r="AI82" s="179">
        <v>17295470.280000001</v>
      </c>
      <c r="AJ82" s="180">
        <v>132</v>
      </c>
    </row>
    <row r="83" spans="1:36" s="176" customFormat="1" ht="22.5" x14ac:dyDescent="0.2">
      <c r="A83" s="177" t="s">
        <v>403</v>
      </c>
      <c r="B83" s="178">
        <v>44</v>
      </c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79">
        <v>11709573.6</v>
      </c>
      <c r="R83" s="180">
        <v>60</v>
      </c>
      <c r="S83" s="181"/>
      <c r="T83" s="181"/>
      <c r="U83" s="181"/>
      <c r="V83" s="181"/>
      <c r="W83" s="181"/>
      <c r="X83" s="181"/>
      <c r="Y83" s="181"/>
      <c r="Z83" s="181"/>
      <c r="AA83" s="181"/>
      <c r="AB83" s="181"/>
      <c r="AC83" s="181"/>
      <c r="AD83" s="181"/>
      <c r="AE83" s="181"/>
      <c r="AF83" s="181"/>
      <c r="AG83" s="181"/>
      <c r="AH83" s="181"/>
      <c r="AI83" s="179">
        <v>11709573.6</v>
      </c>
      <c r="AJ83" s="180">
        <v>60</v>
      </c>
    </row>
    <row r="84" spans="1:36" s="176" customFormat="1" ht="22.5" x14ac:dyDescent="0.2">
      <c r="A84" s="177" t="s">
        <v>403</v>
      </c>
      <c r="B84" s="178">
        <v>46</v>
      </c>
      <c r="C84" s="179">
        <v>3329772.24</v>
      </c>
      <c r="D84" s="180">
        <v>24</v>
      </c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79">
        <v>13874051</v>
      </c>
      <c r="R84" s="180">
        <v>100</v>
      </c>
      <c r="S84" s="181"/>
      <c r="T84" s="181"/>
      <c r="U84" s="181"/>
      <c r="V84" s="181"/>
      <c r="W84" s="181"/>
      <c r="X84" s="181"/>
      <c r="Y84" s="179">
        <v>1664886.12</v>
      </c>
      <c r="Z84" s="180">
        <v>12</v>
      </c>
      <c r="AA84" s="181"/>
      <c r="AB84" s="181"/>
      <c r="AC84" s="181"/>
      <c r="AD84" s="181"/>
      <c r="AE84" s="181"/>
      <c r="AF84" s="181"/>
      <c r="AG84" s="179">
        <v>554962.04</v>
      </c>
      <c r="AH84" s="180">
        <v>4</v>
      </c>
      <c r="AI84" s="179">
        <v>19423671.399999999</v>
      </c>
      <c r="AJ84" s="180">
        <v>140</v>
      </c>
    </row>
    <row r="85" spans="1:36" s="176" customFormat="1" x14ac:dyDescent="0.2">
      <c r="A85" s="177" t="s">
        <v>404</v>
      </c>
      <c r="B85" s="178">
        <v>48</v>
      </c>
      <c r="C85" s="179">
        <v>1797496.4</v>
      </c>
      <c r="D85" s="180">
        <v>20</v>
      </c>
      <c r="E85" s="179">
        <v>7189985.5999999996</v>
      </c>
      <c r="F85" s="180">
        <v>80</v>
      </c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  <c r="S85" s="179">
        <v>359499.28</v>
      </c>
      <c r="T85" s="180">
        <v>4</v>
      </c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  <c r="AF85" s="181"/>
      <c r="AG85" s="181"/>
      <c r="AH85" s="181"/>
      <c r="AI85" s="179">
        <v>9346981.2799999993</v>
      </c>
      <c r="AJ85" s="180">
        <v>104</v>
      </c>
    </row>
    <row r="86" spans="1:36" s="176" customFormat="1" x14ac:dyDescent="0.2">
      <c r="A86" s="177" t="s">
        <v>404</v>
      </c>
      <c r="B86" s="178">
        <v>49</v>
      </c>
      <c r="C86" s="179">
        <v>527532.92000000004</v>
      </c>
      <c r="D86" s="180">
        <v>4</v>
      </c>
      <c r="E86" s="179">
        <v>527532.92000000004</v>
      </c>
      <c r="F86" s="180">
        <v>4</v>
      </c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1"/>
      <c r="S86" s="181"/>
      <c r="T86" s="181"/>
      <c r="U86" s="181"/>
      <c r="V86" s="181"/>
      <c r="W86" s="181"/>
      <c r="X86" s="181"/>
      <c r="Y86" s="181"/>
      <c r="Z86" s="181"/>
      <c r="AA86" s="181"/>
      <c r="AB86" s="181"/>
      <c r="AC86" s="181"/>
      <c r="AD86" s="181"/>
      <c r="AE86" s="181"/>
      <c r="AF86" s="181"/>
      <c r="AG86" s="181"/>
      <c r="AH86" s="181"/>
      <c r="AI86" s="179">
        <v>1055065.8400000001</v>
      </c>
      <c r="AJ86" s="180">
        <v>8</v>
      </c>
    </row>
    <row r="87" spans="1:36" s="176" customFormat="1" ht="22.5" x14ac:dyDescent="0.2">
      <c r="A87" s="177" t="s">
        <v>405</v>
      </c>
      <c r="B87" s="178">
        <v>50</v>
      </c>
      <c r="C87" s="181"/>
      <c r="D87" s="181"/>
      <c r="E87" s="181"/>
      <c r="F87" s="181"/>
      <c r="G87" s="179">
        <v>933962</v>
      </c>
      <c r="H87" s="180">
        <v>8</v>
      </c>
      <c r="I87" s="181"/>
      <c r="J87" s="181"/>
      <c r="K87" s="181"/>
      <c r="L87" s="181"/>
      <c r="M87" s="181"/>
      <c r="N87" s="181"/>
      <c r="O87" s="179">
        <v>466981</v>
      </c>
      <c r="P87" s="180">
        <v>4</v>
      </c>
      <c r="Q87" s="181"/>
      <c r="R87" s="181"/>
      <c r="S87" s="181"/>
      <c r="T87" s="181"/>
      <c r="U87" s="181"/>
      <c r="V87" s="181"/>
      <c r="W87" s="181"/>
      <c r="X87" s="181"/>
      <c r="Y87" s="181"/>
      <c r="Z87" s="181"/>
      <c r="AA87" s="181"/>
      <c r="AB87" s="181"/>
      <c r="AC87" s="181"/>
      <c r="AD87" s="181"/>
      <c r="AE87" s="181"/>
      <c r="AF87" s="181"/>
      <c r="AG87" s="181"/>
      <c r="AH87" s="181"/>
      <c r="AI87" s="179">
        <v>1400943</v>
      </c>
      <c r="AJ87" s="180">
        <v>12</v>
      </c>
    </row>
    <row r="88" spans="1:36" s="176" customFormat="1" x14ac:dyDescent="0.2">
      <c r="A88" s="177" t="s">
        <v>406</v>
      </c>
      <c r="B88" s="178">
        <v>51</v>
      </c>
      <c r="C88" s="181"/>
      <c r="D88" s="181"/>
      <c r="E88" s="179">
        <v>705846</v>
      </c>
      <c r="F88" s="180">
        <v>4</v>
      </c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  <c r="S88" s="181"/>
      <c r="T88" s="181"/>
      <c r="U88" s="181"/>
      <c r="V88" s="181"/>
      <c r="W88" s="181"/>
      <c r="X88" s="181"/>
      <c r="Y88" s="181"/>
      <c r="Z88" s="181"/>
      <c r="AA88" s="181"/>
      <c r="AB88" s="181"/>
      <c r="AC88" s="181"/>
      <c r="AD88" s="181"/>
      <c r="AE88" s="181"/>
      <c r="AF88" s="181"/>
      <c r="AG88" s="181"/>
      <c r="AH88" s="181"/>
      <c r="AI88" s="179">
        <v>705846</v>
      </c>
      <c r="AJ88" s="180">
        <v>4</v>
      </c>
    </row>
    <row r="89" spans="1:36" s="184" customFormat="1" ht="12.75" x14ac:dyDescent="0.2">
      <c r="A89" s="372" t="s">
        <v>103</v>
      </c>
      <c r="B89" s="372"/>
      <c r="C89" s="182">
        <v>72173204.859999999</v>
      </c>
      <c r="D89" s="183">
        <v>459</v>
      </c>
      <c r="E89" s="182">
        <v>24329668.440000001</v>
      </c>
      <c r="F89" s="183">
        <v>156</v>
      </c>
      <c r="G89" s="182">
        <v>933962</v>
      </c>
      <c r="H89" s="183">
        <v>8</v>
      </c>
      <c r="I89" s="182">
        <v>27961660.68</v>
      </c>
      <c r="J89" s="183">
        <v>412</v>
      </c>
      <c r="K89" s="182">
        <v>7785029.9199999999</v>
      </c>
      <c r="L89" s="183">
        <v>64</v>
      </c>
      <c r="M89" s="182">
        <v>1933520.64</v>
      </c>
      <c r="N89" s="183">
        <v>16</v>
      </c>
      <c r="O89" s="182">
        <v>2077324.12</v>
      </c>
      <c r="P89" s="183">
        <v>18</v>
      </c>
      <c r="Q89" s="182">
        <v>50664157</v>
      </c>
      <c r="R89" s="183">
        <v>276</v>
      </c>
      <c r="S89" s="182">
        <v>359499.28</v>
      </c>
      <c r="T89" s="183">
        <v>4</v>
      </c>
      <c r="U89" s="182">
        <v>10716075.960000001</v>
      </c>
      <c r="V89" s="183">
        <v>40</v>
      </c>
      <c r="W89" s="182">
        <v>21807741.039999999</v>
      </c>
      <c r="X89" s="183">
        <v>118</v>
      </c>
      <c r="Y89" s="182">
        <v>2148266.2799999998</v>
      </c>
      <c r="Z89" s="183">
        <v>16</v>
      </c>
      <c r="AA89" s="182">
        <v>9775000.6799999997</v>
      </c>
      <c r="AB89" s="183">
        <v>36</v>
      </c>
      <c r="AC89" s="182">
        <v>1017707.68</v>
      </c>
      <c r="AD89" s="183">
        <v>8</v>
      </c>
      <c r="AE89" s="182">
        <v>14392351.82</v>
      </c>
      <c r="AF89" s="183">
        <v>74</v>
      </c>
      <c r="AG89" s="182">
        <v>17004452.629999999</v>
      </c>
      <c r="AH89" s="183">
        <v>85</v>
      </c>
      <c r="AI89" s="182">
        <v>265079623.03</v>
      </c>
      <c r="AJ89" s="182">
        <v>1790</v>
      </c>
    </row>
    <row r="90" spans="1:36" ht="45.75" customHeight="1" x14ac:dyDescent="0.2">
      <c r="AG90" s="360" t="s">
        <v>407</v>
      </c>
      <c r="AH90" s="361"/>
      <c r="AI90" s="361"/>
      <c r="AJ90" s="361"/>
    </row>
    <row r="91" spans="1:36" ht="15.75" x14ac:dyDescent="0.2">
      <c r="B91" s="373" t="s">
        <v>367</v>
      </c>
      <c r="C91" s="373"/>
      <c r="D91" s="373"/>
      <c r="E91" s="373"/>
      <c r="F91" s="373"/>
      <c r="G91" s="373"/>
      <c r="H91" s="373"/>
      <c r="I91" s="373"/>
      <c r="J91" s="373"/>
      <c r="K91" s="373"/>
      <c r="L91" s="373"/>
      <c r="M91" s="373"/>
      <c r="N91" s="373"/>
      <c r="O91" s="373"/>
      <c r="P91" s="373"/>
      <c r="Q91" s="373"/>
      <c r="R91" s="373"/>
      <c r="S91" s="373"/>
      <c r="T91" s="373"/>
      <c r="U91" s="373"/>
      <c r="V91" s="373"/>
      <c r="W91" s="373"/>
      <c r="X91" s="373"/>
      <c r="Y91" s="373"/>
      <c r="Z91" s="373"/>
      <c r="AA91" s="373"/>
      <c r="AB91" s="373"/>
      <c r="AC91" s="373"/>
      <c r="AD91" s="373"/>
      <c r="AE91" s="373"/>
      <c r="AF91" s="373"/>
      <c r="AG91" s="373"/>
      <c r="AH91" s="373"/>
      <c r="AI91" s="373"/>
      <c r="AJ91" s="373"/>
    </row>
    <row r="92" spans="1:36" ht="15.75" x14ac:dyDescent="0.2">
      <c r="A92" s="374" t="s">
        <v>363</v>
      </c>
      <c r="B92" s="374"/>
      <c r="C92" s="374"/>
      <c r="D92" s="374"/>
      <c r="E92" s="374"/>
      <c r="F92" s="374"/>
      <c r="G92" s="374"/>
      <c r="H92" s="374"/>
      <c r="I92" s="374"/>
      <c r="J92" s="374"/>
      <c r="K92" s="374"/>
      <c r="L92" s="374"/>
      <c r="M92" s="374"/>
      <c r="N92" s="374"/>
      <c r="O92" s="374"/>
      <c r="P92" s="374"/>
      <c r="Q92" s="374"/>
      <c r="R92" s="374"/>
      <c r="S92" s="374"/>
      <c r="T92" s="374"/>
      <c r="U92" s="374"/>
      <c r="V92" s="374"/>
      <c r="W92" s="374"/>
      <c r="X92" s="374"/>
      <c r="Y92" s="374"/>
      <c r="Z92" s="374"/>
      <c r="AA92" s="374"/>
      <c r="AB92" s="374"/>
      <c r="AC92" s="374"/>
      <c r="AD92" s="374"/>
      <c r="AE92" s="374"/>
      <c r="AF92" s="374"/>
      <c r="AG92" s="374"/>
      <c r="AH92" s="374"/>
      <c r="AI92" s="374"/>
    </row>
    <row r="94" spans="1:36" x14ac:dyDescent="0.2">
      <c r="A94" s="375" t="s">
        <v>368</v>
      </c>
      <c r="B94" s="375" t="s">
        <v>369</v>
      </c>
      <c r="C94" s="378" t="s">
        <v>370</v>
      </c>
      <c r="D94" s="378"/>
      <c r="E94" s="378" t="s">
        <v>371</v>
      </c>
      <c r="F94" s="378"/>
      <c r="G94" s="378" t="s">
        <v>372</v>
      </c>
      <c r="H94" s="378"/>
      <c r="I94" s="378" t="s">
        <v>373</v>
      </c>
      <c r="J94" s="378"/>
      <c r="K94" s="378" t="s">
        <v>374</v>
      </c>
      <c r="L94" s="378"/>
      <c r="M94" s="378" t="s">
        <v>375</v>
      </c>
      <c r="N94" s="378"/>
      <c r="O94" s="378" t="s">
        <v>376</v>
      </c>
      <c r="P94" s="378"/>
      <c r="Q94" s="378" t="s">
        <v>377</v>
      </c>
      <c r="R94" s="378"/>
      <c r="S94" s="378" t="s">
        <v>378</v>
      </c>
      <c r="T94" s="378"/>
      <c r="U94" s="378" t="s">
        <v>379</v>
      </c>
      <c r="V94" s="378"/>
      <c r="W94" s="378" t="s">
        <v>380</v>
      </c>
      <c r="X94" s="378"/>
      <c r="Y94" s="378" t="s">
        <v>381</v>
      </c>
      <c r="Z94" s="378"/>
      <c r="AA94" s="378" t="s">
        <v>382</v>
      </c>
      <c r="AB94" s="378"/>
      <c r="AC94" s="378" t="s">
        <v>383</v>
      </c>
      <c r="AD94" s="378"/>
      <c r="AE94" s="378" t="s">
        <v>384</v>
      </c>
      <c r="AF94" s="378"/>
      <c r="AG94" s="378" t="s">
        <v>385</v>
      </c>
      <c r="AH94" s="378"/>
      <c r="AI94" s="379" t="s">
        <v>386</v>
      </c>
      <c r="AJ94" s="379"/>
    </row>
    <row r="95" spans="1:36" x14ac:dyDescent="0.2">
      <c r="A95" s="376"/>
      <c r="B95" s="376"/>
      <c r="C95" s="174" t="s">
        <v>387</v>
      </c>
      <c r="D95" s="174" t="s">
        <v>2</v>
      </c>
      <c r="E95" s="174" t="s">
        <v>387</v>
      </c>
      <c r="F95" s="174" t="s">
        <v>2</v>
      </c>
      <c r="G95" s="174" t="s">
        <v>387</v>
      </c>
      <c r="H95" s="174" t="s">
        <v>2</v>
      </c>
      <c r="I95" s="174" t="s">
        <v>387</v>
      </c>
      <c r="J95" s="174" t="s">
        <v>2</v>
      </c>
      <c r="K95" s="174" t="s">
        <v>387</v>
      </c>
      <c r="L95" s="174" t="s">
        <v>2</v>
      </c>
      <c r="M95" s="174" t="s">
        <v>387</v>
      </c>
      <c r="N95" s="174" t="s">
        <v>2</v>
      </c>
      <c r="O95" s="174" t="s">
        <v>387</v>
      </c>
      <c r="P95" s="174" t="s">
        <v>2</v>
      </c>
      <c r="Q95" s="174" t="s">
        <v>387</v>
      </c>
      <c r="R95" s="174" t="s">
        <v>2</v>
      </c>
      <c r="S95" s="174" t="s">
        <v>387</v>
      </c>
      <c r="T95" s="174" t="s">
        <v>2</v>
      </c>
      <c r="U95" s="174" t="s">
        <v>387</v>
      </c>
      <c r="V95" s="174" t="s">
        <v>2</v>
      </c>
      <c r="W95" s="174" t="s">
        <v>387</v>
      </c>
      <c r="X95" s="174" t="s">
        <v>2</v>
      </c>
      <c r="Y95" s="174" t="s">
        <v>387</v>
      </c>
      <c r="Z95" s="174" t="s">
        <v>2</v>
      </c>
      <c r="AA95" s="174" t="s">
        <v>387</v>
      </c>
      <c r="AB95" s="174" t="s">
        <v>2</v>
      </c>
      <c r="AC95" s="174" t="s">
        <v>387</v>
      </c>
      <c r="AD95" s="174" t="s">
        <v>2</v>
      </c>
      <c r="AE95" s="174" t="s">
        <v>387</v>
      </c>
      <c r="AF95" s="174" t="s">
        <v>2</v>
      </c>
      <c r="AG95" s="174" t="s">
        <v>387</v>
      </c>
      <c r="AH95" s="174" t="s">
        <v>2</v>
      </c>
      <c r="AI95" s="174" t="s">
        <v>387</v>
      </c>
      <c r="AJ95" s="174" t="s">
        <v>2</v>
      </c>
    </row>
    <row r="96" spans="1:36" s="176" customFormat="1" x14ac:dyDescent="0.2">
      <c r="A96" s="377"/>
      <c r="B96" s="377"/>
      <c r="C96" s="175">
        <v>1</v>
      </c>
      <c r="D96" s="175">
        <v>2</v>
      </c>
      <c r="E96" s="175">
        <v>3</v>
      </c>
      <c r="F96" s="175">
        <v>4</v>
      </c>
      <c r="G96" s="175">
        <v>5</v>
      </c>
      <c r="H96" s="175">
        <v>6</v>
      </c>
      <c r="I96" s="175">
        <v>7</v>
      </c>
      <c r="J96" s="175">
        <v>8</v>
      </c>
      <c r="K96" s="175">
        <v>9</v>
      </c>
      <c r="L96" s="175">
        <v>10</v>
      </c>
      <c r="M96" s="175">
        <v>11</v>
      </c>
      <c r="N96" s="175">
        <v>12</v>
      </c>
      <c r="O96" s="175">
        <v>13</v>
      </c>
      <c r="P96" s="175">
        <v>14</v>
      </c>
      <c r="Q96" s="175">
        <v>15</v>
      </c>
      <c r="R96" s="175">
        <v>16</v>
      </c>
      <c r="S96" s="175">
        <v>17</v>
      </c>
      <c r="T96" s="175">
        <v>18</v>
      </c>
      <c r="U96" s="175">
        <v>19</v>
      </c>
      <c r="V96" s="175">
        <v>20</v>
      </c>
      <c r="W96" s="175">
        <v>21</v>
      </c>
      <c r="X96" s="175">
        <v>22</v>
      </c>
      <c r="Y96" s="175">
        <v>23</v>
      </c>
      <c r="Z96" s="175">
        <v>24</v>
      </c>
      <c r="AA96" s="175">
        <v>25</v>
      </c>
      <c r="AB96" s="175">
        <v>26</v>
      </c>
      <c r="AC96" s="175">
        <v>27</v>
      </c>
      <c r="AD96" s="175">
        <v>28</v>
      </c>
      <c r="AE96" s="175">
        <v>29</v>
      </c>
      <c r="AF96" s="175">
        <v>30</v>
      </c>
      <c r="AG96" s="175">
        <v>21</v>
      </c>
      <c r="AH96" s="175">
        <v>32</v>
      </c>
      <c r="AI96" s="175">
        <v>33</v>
      </c>
      <c r="AJ96" s="175">
        <v>34</v>
      </c>
    </row>
    <row r="97" spans="1:36" s="176" customFormat="1" ht="22.5" x14ac:dyDescent="0.2">
      <c r="A97" s="177" t="s">
        <v>388</v>
      </c>
      <c r="B97" s="178">
        <v>1</v>
      </c>
      <c r="C97" s="181"/>
      <c r="D97" s="181"/>
      <c r="E97" s="179">
        <v>1256172.48</v>
      </c>
      <c r="F97" s="180">
        <v>8</v>
      </c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81"/>
      <c r="Y97" s="181"/>
      <c r="Z97" s="181"/>
      <c r="AA97" s="181"/>
      <c r="AB97" s="181"/>
      <c r="AC97" s="181"/>
      <c r="AD97" s="181"/>
      <c r="AE97" s="181"/>
      <c r="AF97" s="181"/>
      <c r="AG97" s="181"/>
      <c r="AH97" s="181"/>
      <c r="AI97" s="179">
        <v>1256172.48</v>
      </c>
      <c r="AJ97" s="180">
        <v>8</v>
      </c>
    </row>
    <row r="98" spans="1:36" s="176" customFormat="1" x14ac:dyDescent="0.2">
      <c r="A98" s="177" t="s">
        <v>391</v>
      </c>
      <c r="B98" s="178">
        <v>6</v>
      </c>
      <c r="C98" s="179">
        <v>992470.22</v>
      </c>
      <c r="D98" s="180">
        <v>7</v>
      </c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Z98" s="181"/>
      <c r="AA98" s="181"/>
      <c r="AB98" s="181"/>
      <c r="AC98" s="181"/>
      <c r="AD98" s="181"/>
      <c r="AE98" s="181"/>
      <c r="AF98" s="181"/>
      <c r="AG98" s="181"/>
      <c r="AH98" s="181"/>
      <c r="AI98" s="179">
        <v>992470.22</v>
      </c>
      <c r="AJ98" s="180">
        <v>7</v>
      </c>
    </row>
    <row r="99" spans="1:36" s="176" customFormat="1" x14ac:dyDescent="0.2">
      <c r="A99" s="177" t="s">
        <v>393</v>
      </c>
      <c r="B99" s="178">
        <v>10</v>
      </c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79">
        <v>4017403.76</v>
      </c>
      <c r="R99" s="180">
        <v>8</v>
      </c>
      <c r="S99" s="181"/>
      <c r="T99" s="181"/>
      <c r="U99" s="181"/>
      <c r="V99" s="181"/>
      <c r="W99" s="181"/>
      <c r="X99" s="181"/>
      <c r="Y99" s="181"/>
      <c r="Z99" s="181"/>
      <c r="AA99" s="181"/>
      <c r="AB99" s="181"/>
      <c r="AC99" s="181"/>
      <c r="AD99" s="181"/>
      <c r="AE99" s="181"/>
      <c r="AF99" s="181"/>
      <c r="AG99" s="181"/>
      <c r="AH99" s="181"/>
      <c r="AI99" s="179">
        <v>4017403.76</v>
      </c>
      <c r="AJ99" s="180">
        <v>8</v>
      </c>
    </row>
    <row r="100" spans="1:36" s="176" customFormat="1" x14ac:dyDescent="0.2">
      <c r="A100" s="177" t="s">
        <v>393</v>
      </c>
      <c r="B100" s="178">
        <v>11</v>
      </c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79">
        <v>5951797.7599999998</v>
      </c>
      <c r="R100" s="180">
        <v>4</v>
      </c>
      <c r="S100" s="181"/>
      <c r="T100" s="181"/>
      <c r="U100" s="181"/>
      <c r="V100" s="181"/>
      <c r="W100" s="181"/>
      <c r="X100" s="181"/>
      <c r="Y100" s="181"/>
      <c r="Z100" s="181"/>
      <c r="AA100" s="181"/>
      <c r="AB100" s="181"/>
      <c r="AC100" s="181"/>
      <c r="AD100" s="181"/>
      <c r="AE100" s="181"/>
      <c r="AF100" s="181"/>
      <c r="AG100" s="181"/>
      <c r="AH100" s="181"/>
      <c r="AI100" s="179">
        <v>5951797.7599999998</v>
      </c>
      <c r="AJ100" s="180">
        <v>4</v>
      </c>
    </row>
    <row r="101" spans="1:36" s="176" customFormat="1" x14ac:dyDescent="0.2">
      <c r="A101" s="177" t="s">
        <v>394</v>
      </c>
      <c r="B101" s="178">
        <v>12</v>
      </c>
      <c r="C101" s="179">
        <v>2468300</v>
      </c>
      <c r="D101" s="180">
        <v>16</v>
      </c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181"/>
      <c r="Y101" s="181"/>
      <c r="Z101" s="181"/>
      <c r="AA101" s="181"/>
      <c r="AB101" s="181"/>
      <c r="AC101" s="181"/>
      <c r="AD101" s="181"/>
      <c r="AE101" s="181"/>
      <c r="AF101" s="181"/>
      <c r="AG101" s="181"/>
      <c r="AH101" s="181"/>
      <c r="AI101" s="179">
        <v>2468300</v>
      </c>
      <c r="AJ101" s="180">
        <v>16</v>
      </c>
    </row>
    <row r="102" spans="1:36" s="176" customFormat="1" x14ac:dyDescent="0.2">
      <c r="A102" s="177" t="s">
        <v>394</v>
      </c>
      <c r="B102" s="178">
        <v>13</v>
      </c>
      <c r="C102" s="179">
        <v>937296.96</v>
      </c>
      <c r="D102" s="180">
        <v>4</v>
      </c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1"/>
      <c r="Z102" s="181"/>
      <c r="AA102" s="181"/>
      <c r="AB102" s="181"/>
      <c r="AC102" s="181"/>
      <c r="AD102" s="181"/>
      <c r="AE102" s="181"/>
      <c r="AF102" s="181"/>
      <c r="AG102" s="181"/>
      <c r="AH102" s="181"/>
      <c r="AI102" s="179">
        <v>937296.96</v>
      </c>
      <c r="AJ102" s="180">
        <v>4</v>
      </c>
    </row>
    <row r="103" spans="1:36" s="176" customFormat="1" x14ac:dyDescent="0.2">
      <c r="A103" s="177" t="s">
        <v>394</v>
      </c>
      <c r="B103" s="178">
        <v>14</v>
      </c>
      <c r="C103" s="179">
        <v>601690.64</v>
      </c>
      <c r="D103" s="180">
        <v>4</v>
      </c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  <c r="S103" s="181"/>
      <c r="T103" s="181"/>
      <c r="U103" s="181"/>
      <c r="V103" s="181"/>
      <c r="W103" s="181"/>
      <c r="X103" s="181"/>
      <c r="Y103" s="181"/>
      <c r="Z103" s="181"/>
      <c r="AA103" s="181"/>
      <c r="AB103" s="181"/>
      <c r="AC103" s="181"/>
      <c r="AD103" s="181"/>
      <c r="AE103" s="181"/>
      <c r="AF103" s="181"/>
      <c r="AG103" s="181"/>
      <c r="AH103" s="181"/>
      <c r="AI103" s="179">
        <v>601690.64</v>
      </c>
      <c r="AJ103" s="180">
        <v>4</v>
      </c>
    </row>
    <row r="104" spans="1:36" s="176" customFormat="1" x14ac:dyDescent="0.2">
      <c r="A104" s="177" t="s">
        <v>394</v>
      </c>
      <c r="B104" s="178">
        <v>17</v>
      </c>
      <c r="C104" s="179">
        <v>375260.67</v>
      </c>
      <c r="D104" s="180">
        <v>1</v>
      </c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  <c r="X104" s="181"/>
      <c r="Y104" s="181"/>
      <c r="Z104" s="181"/>
      <c r="AA104" s="181"/>
      <c r="AB104" s="181"/>
      <c r="AC104" s="181"/>
      <c r="AD104" s="181"/>
      <c r="AE104" s="181"/>
      <c r="AF104" s="181"/>
      <c r="AG104" s="181"/>
      <c r="AH104" s="181"/>
      <c r="AI104" s="179">
        <v>375260.67</v>
      </c>
      <c r="AJ104" s="180">
        <v>1</v>
      </c>
    </row>
    <row r="105" spans="1:36" s="176" customFormat="1" x14ac:dyDescent="0.2">
      <c r="A105" s="177" t="s">
        <v>395</v>
      </c>
      <c r="B105" s="178">
        <v>18</v>
      </c>
      <c r="C105" s="181"/>
      <c r="D105" s="181"/>
      <c r="E105" s="179">
        <v>9410752.8000000007</v>
      </c>
      <c r="F105" s="180">
        <v>40</v>
      </c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79">
        <v>6587526.96</v>
      </c>
      <c r="V105" s="180">
        <v>28</v>
      </c>
      <c r="W105" s="181"/>
      <c r="X105" s="181"/>
      <c r="Y105" s="181"/>
      <c r="Z105" s="181"/>
      <c r="AA105" s="179">
        <v>4705376.4000000004</v>
      </c>
      <c r="AB105" s="180">
        <v>20</v>
      </c>
      <c r="AC105" s="181"/>
      <c r="AD105" s="181"/>
      <c r="AE105" s="181"/>
      <c r="AF105" s="181"/>
      <c r="AG105" s="179">
        <v>1882150.56</v>
      </c>
      <c r="AH105" s="180">
        <v>8</v>
      </c>
      <c r="AI105" s="179">
        <v>22585806.719999999</v>
      </c>
      <c r="AJ105" s="180">
        <v>96</v>
      </c>
    </row>
    <row r="106" spans="1:36" s="176" customFormat="1" x14ac:dyDescent="0.2">
      <c r="A106" s="177" t="s">
        <v>395</v>
      </c>
      <c r="B106" s="178">
        <v>19</v>
      </c>
      <c r="C106" s="181"/>
      <c r="D106" s="181"/>
      <c r="E106" s="179">
        <v>4128549</v>
      </c>
      <c r="F106" s="180">
        <v>12</v>
      </c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  <c r="S106" s="181"/>
      <c r="T106" s="181"/>
      <c r="U106" s="179">
        <v>4128549</v>
      </c>
      <c r="V106" s="180">
        <v>12</v>
      </c>
      <c r="W106" s="181"/>
      <c r="X106" s="181"/>
      <c r="Y106" s="181"/>
      <c r="Z106" s="181"/>
      <c r="AA106" s="179">
        <v>4128549</v>
      </c>
      <c r="AB106" s="180">
        <v>12</v>
      </c>
      <c r="AC106" s="181"/>
      <c r="AD106" s="181"/>
      <c r="AE106" s="181"/>
      <c r="AF106" s="181"/>
      <c r="AG106" s="179">
        <v>1376183</v>
      </c>
      <c r="AH106" s="180">
        <v>4</v>
      </c>
      <c r="AI106" s="179">
        <v>13761830</v>
      </c>
      <c r="AJ106" s="180">
        <v>40</v>
      </c>
    </row>
    <row r="107" spans="1:36" s="176" customFormat="1" x14ac:dyDescent="0.2">
      <c r="A107" s="177" t="s">
        <v>396</v>
      </c>
      <c r="B107" s="178">
        <v>20</v>
      </c>
      <c r="C107" s="179">
        <v>966760.32</v>
      </c>
      <c r="D107" s="180">
        <v>8</v>
      </c>
      <c r="E107" s="181"/>
      <c r="F107" s="181"/>
      <c r="G107" s="181"/>
      <c r="H107" s="181"/>
      <c r="I107" s="181"/>
      <c r="J107" s="181"/>
      <c r="K107" s="179">
        <v>6283942.0800000001</v>
      </c>
      <c r="L107" s="180">
        <v>52</v>
      </c>
      <c r="M107" s="179">
        <v>1450140.48</v>
      </c>
      <c r="N107" s="180">
        <v>12</v>
      </c>
      <c r="O107" s="181"/>
      <c r="P107" s="181"/>
      <c r="Q107" s="181"/>
      <c r="R107" s="181"/>
      <c r="S107" s="181"/>
      <c r="T107" s="181"/>
      <c r="U107" s="181"/>
      <c r="V107" s="181"/>
      <c r="W107" s="181"/>
      <c r="X107" s="181"/>
      <c r="Y107" s="179">
        <v>966760.32</v>
      </c>
      <c r="Z107" s="180">
        <v>8</v>
      </c>
      <c r="AA107" s="181"/>
      <c r="AB107" s="181"/>
      <c r="AC107" s="181"/>
      <c r="AD107" s="181"/>
      <c r="AE107" s="181"/>
      <c r="AF107" s="181"/>
      <c r="AG107" s="181"/>
      <c r="AH107" s="181"/>
      <c r="AI107" s="179">
        <v>9667603.1999999993</v>
      </c>
      <c r="AJ107" s="180">
        <v>80</v>
      </c>
    </row>
    <row r="108" spans="1:36" s="176" customFormat="1" x14ac:dyDescent="0.2">
      <c r="A108" s="177" t="s">
        <v>396</v>
      </c>
      <c r="B108" s="178">
        <v>22</v>
      </c>
      <c r="C108" s="179">
        <v>1017707.68</v>
      </c>
      <c r="D108" s="180">
        <v>8</v>
      </c>
      <c r="E108" s="181"/>
      <c r="F108" s="181"/>
      <c r="G108" s="181"/>
      <c r="H108" s="181"/>
      <c r="I108" s="181"/>
      <c r="J108" s="181"/>
      <c r="K108" s="179">
        <v>1017707.68</v>
      </c>
      <c r="L108" s="180">
        <v>8</v>
      </c>
      <c r="M108" s="181"/>
      <c r="N108" s="181"/>
      <c r="O108" s="181"/>
      <c r="P108" s="181"/>
      <c r="Q108" s="181"/>
      <c r="R108" s="181"/>
      <c r="S108" s="181"/>
      <c r="T108" s="181"/>
      <c r="U108" s="181"/>
      <c r="V108" s="181"/>
      <c r="W108" s="181"/>
      <c r="X108" s="181"/>
      <c r="Y108" s="181"/>
      <c r="Z108" s="181"/>
      <c r="AA108" s="181"/>
      <c r="AB108" s="181"/>
      <c r="AC108" s="179">
        <v>1017707.68</v>
      </c>
      <c r="AD108" s="180">
        <v>8</v>
      </c>
      <c r="AE108" s="181"/>
      <c r="AF108" s="181"/>
      <c r="AG108" s="181"/>
      <c r="AH108" s="181"/>
      <c r="AI108" s="179">
        <v>3053123.04</v>
      </c>
      <c r="AJ108" s="180">
        <v>24</v>
      </c>
    </row>
    <row r="109" spans="1:36" s="176" customFormat="1" ht="22.5" x14ac:dyDescent="0.2">
      <c r="A109" s="177" t="s">
        <v>397</v>
      </c>
      <c r="B109" s="178">
        <v>23</v>
      </c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79">
        <v>1296300</v>
      </c>
      <c r="P109" s="180">
        <v>12</v>
      </c>
      <c r="Q109" s="181"/>
      <c r="R109" s="181"/>
      <c r="S109" s="181"/>
      <c r="T109" s="181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181"/>
      <c r="AH109" s="181"/>
      <c r="AI109" s="179">
        <v>1296300</v>
      </c>
      <c r="AJ109" s="180">
        <v>12</v>
      </c>
    </row>
    <row r="110" spans="1:36" s="176" customFormat="1" x14ac:dyDescent="0.2">
      <c r="A110" s="177" t="s">
        <v>398</v>
      </c>
      <c r="B110" s="178">
        <v>25</v>
      </c>
      <c r="C110" s="179">
        <v>3243183.84</v>
      </c>
      <c r="D110" s="180">
        <v>48</v>
      </c>
      <c r="E110" s="181"/>
      <c r="F110" s="181"/>
      <c r="G110" s="181"/>
      <c r="H110" s="181"/>
      <c r="I110" s="179">
        <v>27026532</v>
      </c>
      <c r="J110" s="180">
        <v>400</v>
      </c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81"/>
      <c r="AG110" s="181"/>
      <c r="AH110" s="181"/>
      <c r="AI110" s="179">
        <v>30269715.84</v>
      </c>
      <c r="AJ110" s="180">
        <v>448</v>
      </c>
    </row>
    <row r="111" spans="1:36" s="176" customFormat="1" x14ac:dyDescent="0.2">
      <c r="A111" s="177" t="s">
        <v>398</v>
      </c>
      <c r="B111" s="178">
        <v>26</v>
      </c>
      <c r="C111" s="181"/>
      <c r="D111" s="181"/>
      <c r="E111" s="181"/>
      <c r="F111" s="181"/>
      <c r="G111" s="181"/>
      <c r="H111" s="181"/>
      <c r="I111" s="179">
        <v>664863.36</v>
      </c>
      <c r="J111" s="180">
        <v>8</v>
      </c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81"/>
      <c r="AG111" s="181"/>
      <c r="AH111" s="181"/>
      <c r="AI111" s="179">
        <v>664863.36</v>
      </c>
      <c r="AJ111" s="180">
        <v>8</v>
      </c>
    </row>
    <row r="112" spans="1:36" s="176" customFormat="1" x14ac:dyDescent="0.2">
      <c r="A112" s="177" t="s">
        <v>400</v>
      </c>
      <c r="B112" s="178">
        <v>30</v>
      </c>
      <c r="C112" s="179">
        <v>2991256.56</v>
      </c>
      <c r="D112" s="180">
        <v>24</v>
      </c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  <c r="X112" s="181"/>
      <c r="Y112" s="181"/>
      <c r="Z112" s="181"/>
      <c r="AA112" s="181"/>
      <c r="AB112" s="181"/>
      <c r="AC112" s="181"/>
      <c r="AD112" s="181"/>
      <c r="AE112" s="181"/>
      <c r="AF112" s="181"/>
      <c r="AG112" s="181"/>
      <c r="AH112" s="181"/>
      <c r="AI112" s="179">
        <v>2991256.56</v>
      </c>
      <c r="AJ112" s="180">
        <v>24</v>
      </c>
    </row>
    <row r="113" spans="1:36" s="176" customFormat="1" ht="33.75" x14ac:dyDescent="0.2">
      <c r="A113" s="177" t="s">
        <v>401</v>
      </c>
      <c r="B113" s="178">
        <v>31</v>
      </c>
      <c r="C113" s="179">
        <v>9760369.8000000007</v>
      </c>
      <c r="D113" s="180">
        <v>60</v>
      </c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79">
        <v>5856221.8799999999</v>
      </c>
      <c r="X113" s="180">
        <v>36</v>
      </c>
      <c r="Y113" s="181"/>
      <c r="Z113" s="181"/>
      <c r="AA113" s="181"/>
      <c r="AB113" s="181"/>
      <c r="AC113" s="181"/>
      <c r="AD113" s="181"/>
      <c r="AE113" s="179">
        <v>1952073.96</v>
      </c>
      <c r="AF113" s="180">
        <v>12</v>
      </c>
      <c r="AG113" s="179">
        <v>1952073.96</v>
      </c>
      <c r="AH113" s="180">
        <v>12</v>
      </c>
      <c r="AI113" s="179">
        <v>19520739.600000001</v>
      </c>
      <c r="AJ113" s="180">
        <v>120</v>
      </c>
    </row>
    <row r="114" spans="1:36" s="176" customFormat="1" ht="33.75" x14ac:dyDescent="0.2">
      <c r="A114" s="177" t="s">
        <v>401</v>
      </c>
      <c r="B114" s="178">
        <v>32</v>
      </c>
      <c r="C114" s="179">
        <v>7157612.7999999998</v>
      </c>
      <c r="D114" s="180">
        <v>32</v>
      </c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79">
        <v>2684104.7999999998</v>
      </c>
      <c r="X114" s="180">
        <v>12</v>
      </c>
      <c r="Y114" s="181"/>
      <c r="Z114" s="181"/>
      <c r="AA114" s="181"/>
      <c r="AB114" s="181"/>
      <c r="AC114" s="181"/>
      <c r="AD114" s="181"/>
      <c r="AE114" s="179">
        <v>2684104.7999999998</v>
      </c>
      <c r="AF114" s="180">
        <v>12</v>
      </c>
      <c r="AG114" s="179">
        <v>894701.6</v>
      </c>
      <c r="AH114" s="180">
        <v>4</v>
      </c>
      <c r="AI114" s="179">
        <v>13420524</v>
      </c>
      <c r="AJ114" s="180">
        <v>60</v>
      </c>
    </row>
    <row r="115" spans="1:36" s="176" customFormat="1" ht="33.75" x14ac:dyDescent="0.2">
      <c r="A115" s="177" t="s">
        <v>401</v>
      </c>
      <c r="B115" s="178">
        <v>33</v>
      </c>
      <c r="C115" s="179">
        <v>2277423.6800000002</v>
      </c>
      <c r="D115" s="180">
        <v>8</v>
      </c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  <c r="S115" s="181"/>
      <c r="T115" s="181"/>
      <c r="U115" s="181"/>
      <c r="V115" s="181"/>
      <c r="W115" s="181"/>
      <c r="X115" s="181"/>
      <c r="Y115" s="181"/>
      <c r="Z115" s="181"/>
      <c r="AA115" s="181"/>
      <c r="AB115" s="181"/>
      <c r="AC115" s="181"/>
      <c r="AD115" s="181"/>
      <c r="AE115" s="179">
        <v>1138711.8400000001</v>
      </c>
      <c r="AF115" s="180">
        <v>4</v>
      </c>
      <c r="AG115" s="179">
        <v>1138711.8400000001</v>
      </c>
      <c r="AH115" s="180">
        <v>4</v>
      </c>
      <c r="AI115" s="179">
        <v>4554847.3600000003</v>
      </c>
      <c r="AJ115" s="180">
        <v>16</v>
      </c>
    </row>
    <row r="116" spans="1:36" s="176" customFormat="1" ht="33.75" x14ac:dyDescent="0.2">
      <c r="A116" s="177" t="s">
        <v>401</v>
      </c>
      <c r="B116" s="178">
        <v>34</v>
      </c>
      <c r="C116" s="179">
        <v>3484437.36</v>
      </c>
      <c r="D116" s="180">
        <v>24</v>
      </c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79">
        <v>2322958.2400000002</v>
      </c>
      <c r="X116" s="180">
        <v>16</v>
      </c>
      <c r="Y116" s="181"/>
      <c r="Z116" s="181"/>
      <c r="AA116" s="181"/>
      <c r="AB116" s="181"/>
      <c r="AC116" s="181"/>
      <c r="AD116" s="181"/>
      <c r="AE116" s="179">
        <v>1742218.68</v>
      </c>
      <c r="AF116" s="180">
        <v>12</v>
      </c>
      <c r="AG116" s="179">
        <v>1742218.68</v>
      </c>
      <c r="AH116" s="180">
        <v>12</v>
      </c>
      <c r="AI116" s="179">
        <v>9291832.9600000009</v>
      </c>
      <c r="AJ116" s="180">
        <v>64</v>
      </c>
    </row>
    <row r="117" spans="1:36" s="176" customFormat="1" ht="33.75" x14ac:dyDescent="0.2">
      <c r="A117" s="177" t="s">
        <v>401</v>
      </c>
      <c r="B117" s="178">
        <v>35</v>
      </c>
      <c r="C117" s="179">
        <v>3992582</v>
      </c>
      <c r="D117" s="180">
        <v>20</v>
      </c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  <c r="R117" s="181"/>
      <c r="S117" s="181"/>
      <c r="T117" s="181"/>
      <c r="U117" s="181"/>
      <c r="V117" s="181"/>
      <c r="W117" s="179">
        <v>7186647.5999999996</v>
      </c>
      <c r="X117" s="180">
        <v>36</v>
      </c>
      <c r="Y117" s="181"/>
      <c r="Z117" s="181"/>
      <c r="AA117" s="181"/>
      <c r="AB117" s="181"/>
      <c r="AC117" s="181"/>
      <c r="AD117" s="181"/>
      <c r="AE117" s="179">
        <v>2395549.2000000002</v>
      </c>
      <c r="AF117" s="180">
        <v>12</v>
      </c>
      <c r="AG117" s="179">
        <v>798516.4</v>
      </c>
      <c r="AH117" s="180">
        <v>4</v>
      </c>
      <c r="AI117" s="179">
        <v>14373295.199999999</v>
      </c>
      <c r="AJ117" s="180">
        <v>72</v>
      </c>
    </row>
    <row r="118" spans="1:36" s="176" customFormat="1" ht="33.75" x14ac:dyDescent="0.2">
      <c r="A118" s="177" t="s">
        <v>401</v>
      </c>
      <c r="B118" s="178">
        <v>36</v>
      </c>
      <c r="C118" s="179">
        <v>1016293.2</v>
      </c>
      <c r="D118" s="180">
        <v>4</v>
      </c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  <c r="S118" s="181"/>
      <c r="T118" s="181"/>
      <c r="U118" s="181"/>
      <c r="V118" s="181"/>
      <c r="W118" s="179">
        <v>1524439.8</v>
      </c>
      <c r="X118" s="180">
        <v>6</v>
      </c>
      <c r="Y118" s="181"/>
      <c r="Z118" s="181"/>
      <c r="AA118" s="181"/>
      <c r="AB118" s="181"/>
      <c r="AC118" s="181"/>
      <c r="AD118" s="181"/>
      <c r="AE118" s="179">
        <v>1016293.2</v>
      </c>
      <c r="AF118" s="180">
        <v>4</v>
      </c>
      <c r="AG118" s="179">
        <v>1524439.8</v>
      </c>
      <c r="AH118" s="180">
        <v>6</v>
      </c>
      <c r="AI118" s="179">
        <v>5081466</v>
      </c>
      <c r="AJ118" s="180">
        <v>20</v>
      </c>
    </row>
    <row r="119" spans="1:36" s="176" customFormat="1" ht="33.75" x14ac:dyDescent="0.2">
      <c r="A119" s="177" t="s">
        <v>401</v>
      </c>
      <c r="B119" s="178">
        <v>37</v>
      </c>
      <c r="C119" s="179">
        <v>6413064.4800000004</v>
      </c>
      <c r="D119" s="180">
        <v>48</v>
      </c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  <c r="S119" s="181"/>
      <c r="T119" s="181"/>
      <c r="U119" s="181"/>
      <c r="V119" s="181"/>
      <c r="W119" s="181"/>
      <c r="X119" s="181"/>
      <c r="Y119" s="181"/>
      <c r="Z119" s="181"/>
      <c r="AA119" s="181"/>
      <c r="AB119" s="181"/>
      <c r="AC119" s="181"/>
      <c r="AD119" s="181"/>
      <c r="AE119" s="181"/>
      <c r="AF119" s="181"/>
      <c r="AG119" s="181"/>
      <c r="AH119" s="181"/>
      <c r="AI119" s="179">
        <v>6413064.4800000004</v>
      </c>
      <c r="AJ119" s="180">
        <v>48</v>
      </c>
    </row>
    <row r="120" spans="1:36" s="176" customFormat="1" ht="33.75" x14ac:dyDescent="0.2">
      <c r="A120" s="177" t="s">
        <v>401</v>
      </c>
      <c r="B120" s="178">
        <v>39</v>
      </c>
      <c r="C120" s="179">
        <v>6207787.8799999999</v>
      </c>
      <c r="D120" s="180">
        <v>28</v>
      </c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  <c r="R120" s="181"/>
      <c r="S120" s="181"/>
      <c r="T120" s="181"/>
      <c r="U120" s="181"/>
      <c r="V120" s="181"/>
      <c r="W120" s="181"/>
      <c r="X120" s="181"/>
      <c r="Y120" s="181"/>
      <c r="Z120" s="181"/>
      <c r="AA120" s="181"/>
      <c r="AB120" s="181"/>
      <c r="AC120" s="181"/>
      <c r="AD120" s="181"/>
      <c r="AE120" s="181"/>
      <c r="AF120" s="181"/>
      <c r="AG120" s="181"/>
      <c r="AH120" s="181"/>
      <c r="AI120" s="179">
        <v>6207787.8799999999</v>
      </c>
      <c r="AJ120" s="180">
        <v>28</v>
      </c>
    </row>
    <row r="121" spans="1:36" s="176" customFormat="1" ht="33.75" x14ac:dyDescent="0.2">
      <c r="A121" s="177" t="s">
        <v>401</v>
      </c>
      <c r="B121" s="178">
        <v>40</v>
      </c>
      <c r="C121" s="179">
        <v>6657327.2000000002</v>
      </c>
      <c r="D121" s="180">
        <v>20</v>
      </c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  <c r="S121" s="181"/>
      <c r="T121" s="181"/>
      <c r="U121" s="181"/>
      <c r="V121" s="181"/>
      <c r="W121" s="181"/>
      <c r="X121" s="181"/>
      <c r="Y121" s="181"/>
      <c r="Z121" s="181"/>
      <c r="AA121" s="181"/>
      <c r="AB121" s="181"/>
      <c r="AC121" s="181"/>
      <c r="AD121" s="181"/>
      <c r="AE121" s="181"/>
      <c r="AF121" s="181"/>
      <c r="AG121" s="181"/>
      <c r="AH121" s="181"/>
      <c r="AI121" s="179">
        <v>6657327.2000000002</v>
      </c>
      <c r="AJ121" s="180">
        <v>20</v>
      </c>
    </row>
    <row r="122" spans="1:36" s="176" customFormat="1" ht="22.5" x14ac:dyDescent="0.2">
      <c r="A122" s="177" t="s">
        <v>403</v>
      </c>
      <c r="B122" s="178">
        <v>43</v>
      </c>
      <c r="C122" s="179">
        <v>3144630.96</v>
      </c>
      <c r="D122" s="180">
        <v>24</v>
      </c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79">
        <v>12840576.42</v>
      </c>
      <c r="R122" s="180">
        <v>98</v>
      </c>
      <c r="S122" s="181"/>
      <c r="T122" s="181"/>
      <c r="U122" s="181"/>
      <c r="V122" s="181"/>
      <c r="W122" s="181"/>
      <c r="X122" s="181"/>
      <c r="Y122" s="181"/>
      <c r="Z122" s="181"/>
      <c r="AA122" s="181"/>
      <c r="AB122" s="181"/>
      <c r="AC122" s="181"/>
      <c r="AD122" s="181"/>
      <c r="AE122" s="181"/>
      <c r="AF122" s="181"/>
      <c r="AG122" s="181"/>
      <c r="AH122" s="181"/>
      <c r="AI122" s="179">
        <v>15985207.380000001</v>
      </c>
      <c r="AJ122" s="180">
        <v>122</v>
      </c>
    </row>
    <row r="123" spans="1:36" s="176" customFormat="1" ht="22.5" x14ac:dyDescent="0.2">
      <c r="A123" s="177" t="s">
        <v>403</v>
      </c>
      <c r="B123" s="178">
        <v>44</v>
      </c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79">
        <v>11709573.6</v>
      </c>
      <c r="R123" s="180">
        <v>60</v>
      </c>
      <c r="S123" s="181"/>
      <c r="T123" s="181"/>
      <c r="U123" s="181"/>
      <c r="V123" s="181"/>
      <c r="W123" s="181"/>
      <c r="X123" s="181"/>
      <c r="Y123" s="181"/>
      <c r="Z123" s="181"/>
      <c r="AA123" s="181"/>
      <c r="AB123" s="181"/>
      <c r="AC123" s="181"/>
      <c r="AD123" s="181"/>
      <c r="AE123" s="181"/>
      <c r="AF123" s="181"/>
      <c r="AG123" s="181"/>
      <c r="AH123" s="181"/>
      <c r="AI123" s="179">
        <v>11709573.6</v>
      </c>
      <c r="AJ123" s="180">
        <v>60</v>
      </c>
    </row>
    <row r="124" spans="1:36" s="176" customFormat="1" ht="22.5" x14ac:dyDescent="0.2">
      <c r="A124" s="177" t="s">
        <v>403</v>
      </c>
      <c r="B124" s="178">
        <v>46</v>
      </c>
      <c r="C124" s="179">
        <v>2774810.2</v>
      </c>
      <c r="D124" s="180">
        <v>20</v>
      </c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79">
        <v>13874051</v>
      </c>
      <c r="R124" s="180">
        <v>100</v>
      </c>
      <c r="S124" s="181"/>
      <c r="T124" s="181"/>
      <c r="U124" s="181"/>
      <c r="V124" s="181"/>
      <c r="W124" s="181"/>
      <c r="X124" s="181"/>
      <c r="Y124" s="179">
        <v>1109924.08</v>
      </c>
      <c r="Z124" s="180">
        <v>8</v>
      </c>
      <c r="AA124" s="181"/>
      <c r="AB124" s="181"/>
      <c r="AC124" s="181"/>
      <c r="AD124" s="181"/>
      <c r="AE124" s="181"/>
      <c r="AF124" s="181"/>
      <c r="AG124" s="181"/>
      <c r="AH124" s="181"/>
      <c r="AI124" s="179">
        <v>17758785.280000001</v>
      </c>
      <c r="AJ124" s="180">
        <v>128</v>
      </c>
    </row>
    <row r="125" spans="1:36" s="176" customFormat="1" x14ac:dyDescent="0.2">
      <c r="A125" s="177" t="s">
        <v>404</v>
      </c>
      <c r="B125" s="178">
        <v>48</v>
      </c>
      <c r="C125" s="179">
        <v>2336745.3199999998</v>
      </c>
      <c r="D125" s="180">
        <v>26</v>
      </c>
      <c r="E125" s="179">
        <v>7189985.5999999996</v>
      </c>
      <c r="F125" s="180">
        <v>80</v>
      </c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  <c r="R125" s="181"/>
      <c r="S125" s="179">
        <v>359499.28</v>
      </c>
      <c r="T125" s="180">
        <v>4</v>
      </c>
      <c r="U125" s="181"/>
      <c r="V125" s="181"/>
      <c r="W125" s="181"/>
      <c r="X125" s="181"/>
      <c r="Y125" s="181"/>
      <c r="Z125" s="181"/>
      <c r="AA125" s="181"/>
      <c r="AB125" s="181"/>
      <c r="AC125" s="181"/>
      <c r="AD125" s="181"/>
      <c r="AE125" s="181"/>
      <c r="AF125" s="181"/>
      <c r="AG125" s="181"/>
      <c r="AH125" s="181"/>
      <c r="AI125" s="179">
        <v>9886230.1999999993</v>
      </c>
      <c r="AJ125" s="180">
        <v>110</v>
      </c>
    </row>
    <row r="126" spans="1:36" s="176" customFormat="1" x14ac:dyDescent="0.2">
      <c r="A126" s="177" t="s">
        <v>404</v>
      </c>
      <c r="B126" s="178">
        <v>49</v>
      </c>
      <c r="C126" s="181"/>
      <c r="D126" s="181"/>
      <c r="E126" s="179">
        <v>527532.92000000004</v>
      </c>
      <c r="F126" s="180">
        <v>4</v>
      </c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  <c r="R126" s="181"/>
      <c r="S126" s="181"/>
      <c r="T126" s="181"/>
      <c r="U126" s="181"/>
      <c r="V126" s="181"/>
      <c r="W126" s="181"/>
      <c r="X126" s="181"/>
      <c r="Y126" s="181"/>
      <c r="Z126" s="181"/>
      <c r="AA126" s="181"/>
      <c r="AB126" s="181"/>
      <c r="AC126" s="181"/>
      <c r="AD126" s="181"/>
      <c r="AE126" s="181"/>
      <c r="AF126" s="181"/>
      <c r="AG126" s="181"/>
      <c r="AH126" s="181"/>
      <c r="AI126" s="179">
        <v>527532.92000000004</v>
      </c>
      <c r="AJ126" s="180">
        <v>4</v>
      </c>
    </row>
    <row r="127" spans="1:36" s="176" customFormat="1" ht="22.5" x14ac:dyDescent="0.2">
      <c r="A127" s="177" t="s">
        <v>405</v>
      </c>
      <c r="B127" s="178">
        <v>50</v>
      </c>
      <c r="C127" s="181"/>
      <c r="D127" s="181"/>
      <c r="E127" s="181"/>
      <c r="F127" s="181"/>
      <c r="G127" s="179">
        <v>466981</v>
      </c>
      <c r="H127" s="180">
        <v>4</v>
      </c>
      <c r="I127" s="181"/>
      <c r="J127" s="181"/>
      <c r="K127" s="181"/>
      <c r="L127" s="181"/>
      <c r="M127" s="181"/>
      <c r="N127" s="181"/>
      <c r="O127" s="179">
        <v>350235.75</v>
      </c>
      <c r="P127" s="180">
        <v>3</v>
      </c>
      <c r="Q127" s="181"/>
      <c r="R127" s="181"/>
      <c r="S127" s="181"/>
      <c r="T127" s="181"/>
      <c r="U127" s="181"/>
      <c r="V127" s="181"/>
      <c r="W127" s="181"/>
      <c r="X127" s="181"/>
      <c r="Y127" s="181"/>
      <c r="Z127" s="181"/>
      <c r="AA127" s="181"/>
      <c r="AB127" s="181"/>
      <c r="AC127" s="181"/>
      <c r="AD127" s="181"/>
      <c r="AE127" s="181"/>
      <c r="AF127" s="181"/>
      <c r="AG127" s="181"/>
      <c r="AH127" s="181"/>
      <c r="AI127" s="179">
        <v>817216.75</v>
      </c>
      <c r="AJ127" s="180">
        <v>7</v>
      </c>
    </row>
    <row r="128" spans="1:36" s="184" customFormat="1" ht="12.75" x14ac:dyDescent="0.2">
      <c r="A128" s="372" t="s">
        <v>103</v>
      </c>
      <c r="B128" s="372"/>
      <c r="C128" s="182">
        <v>68817011.769999996</v>
      </c>
      <c r="D128" s="183">
        <v>434</v>
      </c>
      <c r="E128" s="182">
        <v>22512992.800000001</v>
      </c>
      <c r="F128" s="183">
        <v>144</v>
      </c>
      <c r="G128" s="182">
        <v>466981</v>
      </c>
      <c r="H128" s="183">
        <v>4</v>
      </c>
      <c r="I128" s="182">
        <v>27691395.359999999</v>
      </c>
      <c r="J128" s="183">
        <v>408</v>
      </c>
      <c r="K128" s="182">
        <v>7301649.7599999998</v>
      </c>
      <c r="L128" s="183">
        <v>60</v>
      </c>
      <c r="M128" s="182">
        <v>1450140.48</v>
      </c>
      <c r="N128" s="183">
        <v>12</v>
      </c>
      <c r="O128" s="182">
        <v>1646535.75</v>
      </c>
      <c r="P128" s="183">
        <v>15</v>
      </c>
      <c r="Q128" s="182">
        <v>48393402.539999999</v>
      </c>
      <c r="R128" s="183">
        <v>270</v>
      </c>
      <c r="S128" s="182">
        <v>359499.28</v>
      </c>
      <c r="T128" s="183">
        <v>4</v>
      </c>
      <c r="U128" s="182">
        <v>10716075.960000001</v>
      </c>
      <c r="V128" s="183">
        <v>40</v>
      </c>
      <c r="W128" s="182">
        <v>19574372.32</v>
      </c>
      <c r="X128" s="183">
        <v>106</v>
      </c>
      <c r="Y128" s="182">
        <v>2076684.4</v>
      </c>
      <c r="Z128" s="183">
        <v>16</v>
      </c>
      <c r="AA128" s="182">
        <v>8833925.4000000004</v>
      </c>
      <c r="AB128" s="183">
        <v>32</v>
      </c>
      <c r="AC128" s="182">
        <v>1017707.68</v>
      </c>
      <c r="AD128" s="183">
        <v>8</v>
      </c>
      <c r="AE128" s="182">
        <v>10928951.68</v>
      </c>
      <c r="AF128" s="183">
        <v>56</v>
      </c>
      <c r="AG128" s="182">
        <v>11308995.84</v>
      </c>
      <c r="AH128" s="183">
        <v>54</v>
      </c>
      <c r="AI128" s="182">
        <v>243096322.02000001</v>
      </c>
      <c r="AJ128" s="182">
        <v>1663</v>
      </c>
    </row>
    <row r="129" spans="1:36" ht="49.5" customHeight="1" x14ac:dyDescent="0.2">
      <c r="AG129" s="360" t="s">
        <v>407</v>
      </c>
      <c r="AH129" s="361"/>
      <c r="AI129" s="361"/>
      <c r="AJ129" s="361"/>
    </row>
    <row r="130" spans="1:36" ht="15.75" x14ac:dyDescent="0.2">
      <c r="B130" s="373" t="s">
        <v>367</v>
      </c>
      <c r="C130" s="373"/>
      <c r="D130" s="373"/>
      <c r="E130" s="373"/>
      <c r="F130" s="373"/>
      <c r="G130" s="373"/>
      <c r="H130" s="373"/>
      <c r="I130" s="373"/>
      <c r="J130" s="373"/>
      <c r="K130" s="373"/>
      <c r="L130" s="373"/>
      <c r="M130" s="373"/>
      <c r="N130" s="373"/>
      <c r="O130" s="373"/>
      <c r="P130" s="373"/>
      <c r="Q130" s="373"/>
      <c r="R130" s="373"/>
      <c r="S130" s="373"/>
      <c r="T130" s="373"/>
      <c r="U130" s="373"/>
      <c r="V130" s="373"/>
      <c r="W130" s="373"/>
      <c r="X130" s="373"/>
      <c r="Y130" s="373"/>
      <c r="Z130" s="373"/>
      <c r="AA130" s="373"/>
      <c r="AB130" s="373"/>
      <c r="AC130" s="373"/>
      <c r="AD130" s="373"/>
      <c r="AE130" s="373"/>
      <c r="AF130" s="373"/>
      <c r="AG130" s="373"/>
      <c r="AH130" s="373"/>
      <c r="AI130" s="373"/>
      <c r="AJ130" s="373"/>
    </row>
    <row r="131" spans="1:36" ht="15.75" x14ac:dyDescent="0.2">
      <c r="A131" s="374" t="s">
        <v>365</v>
      </c>
      <c r="B131" s="374"/>
      <c r="C131" s="374"/>
      <c r="D131" s="374"/>
      <c r="E131" s="374"/>
      <c r="F131" s="374"/>
      <c r="G131" s="374"/>
      <c r="H131" s="374"/>
      <c r="I131" s="374"/>
      <c r="J131" s="374"/>
      <c r="K131" s="374"/>
      <c r="L131" s="374"/>
      <c r="M131" s="374"/>
      <c r="N131" s="374"/>
      <c r="O131" s="374"/>
      <c r="P131" s="374"/>
      <c r="Q131" s="374"/>
      <c r="R131" s="374"/>
      <c r="S131" s="374"/>
      <c r="T131" s="374"/>
      <c r="U131" s="374"/>
      <c r="V131" s="374"/>
      <c r="W131" s="374"/>
      <c r="X131" s="374"/>
      <c r="Y131" s="374"/>
      <c r="Z131" s="374"/>
      <c r="AA131" s="374"/>
      <c r="AB131" s="374"/>
      <c r="AC131" s="374"/>
      <c r="AD131" s="374"/>
      <c r="AE131" s="374"/>
      <c r="AF131" s="374"/>
      <c r="AG131" s="374"/>
      <c r="AH131" s="374"/>
      <c r="AI131" s="374"/>
    </row>
    <row r="133" spans="1:36" x14ac:dyDescent="0.2">
      <c r="A133" s="375" t="s">
        <v>368</v>
      </c>
      <c r="B133" s="375" t="s">
        <v>369</v>
      </c>
      <c r="C133" s="378" t="s">
        <v>370</v>
      </c>
      <c r="D133" s="378"/>
      <c r="E133" s="378" t="s">
        <v>371</v>
      </c>
      <c r="F133" s="378"/>
      <c r="G133" s="378" t="s">
        <v>372</v>
      </c>
      <c r="H133" s="378"/>
      <c r="I133" s="378" t="s">
        <v>373</v>
      </c>
      <c r="J133" s="378"/>
      <c r="K133" s="378" t="s">
        <v>374</v>
      </c>
      <c r="L133" s="378"/>
      <c r="M133" s="378" t="s">
        <v>375</v>
      </c>
      <c r="N133" s="378"/>
      <c r="O133" s="378" t="s">
        <v>376</v>
      </c>
      <c r="P133" s="378"/>
      <c r="Q133" s="378" t="s">
        <v>377</v>
      </c>
      <c r="R133" s="378"/>
      <c r="S133" s="378" t="s">
        <v>378</v>
      </c>
      <c r="T133" s="378"/>
      <c r="U133" s="378" t="s">
        <v>379</v>
      </c>
      <c r="V133" s="378"/>
      <c r="W133" s="378" t="s">
        <v>380</v>
      </c>
      <c r="X133" s="378"/>
      <c r="Y133" s="378" t="s">
        <v>381</v>
      </c>
      <c r="Z133" s="378"/>
      <c r="AA133" s="378" t="s">
        <v>382</v>
      </c>
      <c r="AB133" s="378"/>
      <c r="AC133" s="378" t="s">
        <v>383</v>
      </c>
      <c r="AD133" s="378"/>
      <c r="AE133" s="378" t="s">
        <v>384</v>
      </c>
      <c r="AF133" s="378"/>
      <c r="AG133" s="378" t="s">
        <v>385</v>
      </c>
      <c r="AH133" s="378"/>
      <c r="AI133" s="379" t="s">
        <v>386</v>
      </c>
      <c r="AJ133" s="379"/>
    </row>
    <row r="134" spans="1:36" x14ac:dyDescent="0.2">
      <c r="A134" s="376"/>
      <c r="B134" s="376"/>
      <c r="C134" s="174" t="s">
        <v>387</v>
      </c>
      <c r="D134" s="174" t="s">
        <v>2</v>
      </c>
      <c r="E134" s="174" t="s">
        <v>387</v>
      </c>
      <c r="F134" s="174" t="s">
        <v>2</v>
      </c>
      <c r="G134" s="174" t="s">
        <v>387</v>
      </c>
      <c r="H134" s="174" t="s">
        <v>2</v>
      </c>
      <c r="I134" s="174" t="s">
        <v>387</v>
      </c>
      <c r="J134" s="174" t="s">
        <v>2</v>
      </c>
      <c r="K134" s="174" t="s">
        <v>387</v>
      </c>
      <c r="L134" s="174" t="s">
        <v>2</v>
      </c>
      <c r="M134" s="174" t="s">
        <v>387</v>
      </c>
      <c r="N134" s="174" t="s">
        <v>2</v>
      </c>
      <c r="O134" s="174" t="s">
        <v>387</v>
      </c>
      <c r="P134" s="174" t="s">
        <v>2</v>
      </c>
      <c r="Q134" s="174" t="s">
        <v>387</v>
      </c>
      <c r="R134" s="174" t="s">
        <v>2</v>
      </c>
      <c r="S134" s="174" t="s">
        <v>387</v>
      </c>
      <c r="T134" s="174" t="s">
        <v>2</v>
      </c>
      <c r="U134" s="174" t="s">
        <v>387</v>
      </c>
      <c r="V134" s="174" t="s">
        <v>2</v>
      </c>
      <c r="W134" s="174" t="s">
        <v>387</v>
      </c>
      <c r="X134" s="174" t="s">
        <v>2</v>
      </c>
      <c r="Y134" s="174" t="s">
        <v>387</v>
      </c>
      <c r="Z134" s="174" t="s">
        <v>2</v>
      </c>
      <c r="AA134" s="174" t="s">
        <v>387</v>
      </c>
      <c r="AB134" s="174" t="s">
        <v>2</v>
      </c>
      <c r="AC134" s="174" t="s">
        <v>387</v>
      </c>
      <c r="AD134" s="174" t="s">
        <v>2</v>
      </c>
      <c r="AE134" s="174" t="s">
        <v>387</v>
      </c>
      <c r="AF134" s="174" t="s">
        <v>2</v>
      </c>
      <c r="AG134" s="174" t="s">
        <v>387</v>
      </c>
      <c r="AH134" s="174" t="s">
        <v>2</v>
      </c>
      <c r="AI134" s="174" t="s">
        <v>387</v>
      </c>
      <c r="AJ134" s="174" t="s">
        <v>2</v>
      </c>
    </row>
    <row r="135" spans="1:36" s="176" customFormat="1" x14ac:dyDescent="0.2">
      <c r="A135" s="377"/>
      <c r="B135" s="377"/>
      <c r="C135" s="175">
        <v>1</v>
      </c>
      <c r="D135" s="175">
        <v>2</v>
      </c>
      <c r="E135" s="175">
        <v>3</v>
      </c>
      <c r="F135" s="175">
        <v>4</v>
      </c>
      <c r="G135" s="175">
        <v>5</v>
      </c>
      <c r="H135" s="175">
        <v>6</v>
      </c>
      <c r="I135" s="175">
        <v>7</v>
      </c>
      <c r="J135" s="175">
        <v>8</v>
      </c>
      <c r="K135" s="175">
        <v>9</v>
      </c>
      <c r="L135" s="175">
        <v>10</v>
      </c>
      <c r="M135" s="175">
        <v>11</v>
      </c>
      <c r="N135" s="175">
        <v>12</v>
      </c>
      <c r="O135" s="175">
        <v>13</v>
      </c>
      <c r="P135" s="175">
        <v>14</v>
      </c>
      <c r="Q135" s="175">
        <v>15</v>
      </c>
      <c r="R135" s="175">
        <v>16</v>
      </c>
      <c r="S135" s="175">
        <v>17</v>
      </c>
      <c r="T135" s="175">
        <v>18</v>
      </c>
      <c r="U135" s="175">
        <v>19</v>
      </c>
      <c r="V135" s="175">
        <v>20</v>
      </c>
      <c r="W135" s="175">
        <v>21</v>
      </c>
      <c r="X135" s="175">
        <v>22</v>
      </c>
      <c r="Y135" s="175">
        <v>23</v>
      </c>
      <c r="Z135" s="175">
        <v>24</v>
      </c>
      <c r="AA135" s="175">
        <v>25</v>
      </c>
      <c r="AB135" s="175">
        <v>26</v>
      </c>
      <c r="AC135" s="175">
        <v>27</v>
      </c>
      <c r="AD135" s="175">
        <v>28</v>
      </c>
      <c r="AE135" s="175">
        <v>29</v>
      </c>
      <c r="AF135" s="175">
        <v>30</v>
      </c>
      <c r="AG135" s="175">
        <v>21</v>
      </c>
      <c r="AH135" s="175">
        <v>32</v>
      </c>
      <c r="AI135" s="175">
        <v>33</v>
      </c>
      <c r="AJ135" s="175">
        <v>34</v>
      </c>
    </row>
    <row r="136" spans="1:36" s="176" customFormat="1" ht="22.5" x14ac:dyDescent="0.2">
      <c r="A136" s="177" t="s">
        <v>388</v>
      </c>
      <c r="B136" s="178">
        <v>1</v>
      </c>
      <c r="C136" s="179">
        <v>157021.56</v>
      </c>
      <c r="D136" s="180">
        <v>1</v>
      </c>
      <c r="E136" s="179">
        <v>1570215.6</v>
      </c>
      <c r="F136" s="180">
        <v>10</v>
      </c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  <c r="R136" s="181"/>
      <c r="S136" s="181"/>
      <c r="T136" s="181"/>
      <c r="U136" s="181"/>
      <c r="V136" s="181"/>
      <c r="W136" s="179">
        <v>628086.24</v>
      </c>
      <c r="X136" s="180">
        <v>4</v>
      </c>
      <c r="Y136" s="181"/>
      <c r="Z136" s="181"/>
      <c r="AA136" s="181"/>
      <c r="AB136" s="181"/>
      <c r="AC136" s="181"/>
      <c r="AD136" s="181"/>
      <c r="AE136" s="181"/>
      <c r="AF136" s="181"/>
      <c r="AG136" s="181"/>
      <c r="AH136" s="181"/>
      <c r="AI136" s="179">
        <v>2355323.4</v>
      </c>
      <c r="AJ136" s="180">
        <v>15</v>
      </c>
    </row>
    <row r="137" spans="1:36" s="176" customFormat="1" ht="22.5" x14ac:dyDescent="0.2">
      <c r="A137" s="177" t="s">
        <v>389</v>
      </c>
      <c r="B137" s="178">
        <v>3</v>
      </c>
      <c r="C137" s="181"/>
      <c r="D137" s="181"/>
      <c r="E137" s="179">
        <v>241371.7</v>
      </c>
      <c r="F137" s="180">
        <v>2</v>
      </c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  <c r="R137" s="181"/>
      <c r="S137" s="181"/>
      <c r="T137" s="181"/>
      <c r="U137" s="181"/>
      <c r="V137" s="181"/>
      <c r="W137" s="181"/>
      <c r="X137" s="181"/>
      <c r="Y137" s="181"/>
      <c r="Z137" s="181"/>
      <c r="AA137" s="181"/>
      <c r="AB137" s="181"/>
      <c r="AC137" s="181"/>
      <c r="AD137" s="181"/>
      <c r="AE137" s="181"/>
      <c r="AF137" s="181"/>
      <c r="AG137" s="181"/>
      <c r="AH137" s="181"/>
      <c r="AI137" s="179">
        <v>241371.7</v>
      </c>
      <c r="AJ137" s="180">
        <v>2</v>
      </c>
    </row>
    <row r="138" spans="1:36" s="176" customFormat="1" ht="22.5" x14ac:dyDescent="0.2">
      <c r="A138" s="177" t="s">
        <v>390</v>
      </c>
      <c r="B138" s="178">
        <v>5</v>
      </c>
      <c r="C138" s="179">
        <v>503385.2</v>
      </c>
      <c r="D138" s="180">
        <v>4</v>
      </c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  <c r="R138" s="181"/>
      <c r="S138" s="181"/>
      <c r="T138" s="181"/>
      <c r="U138" s="181"/>
      <c r="V138" s="181"/>
      <c r="W138" s="181"/>
      <c r="X138" s="181"/>
      <c r="Y138" s="181"/>
      <c r="Z138" s="181"/>
      <c r="AA138" s="181"/>
      <c r="AB138" s="181"/>
      <c r="AC138" s="181"/>
      <c r="AD138" s="181"/>
      <c r="AE138" s="181"/>
      <c r="AF138" s="181"/>
      <c r="AG138" s="181"/>
      <c r="AH138" s="181"/>
      <c r="AI138" s="179">
        <v>503385.2</v>
      </c>
      <c r="AJ138" s="180">
        <v>4</v>
      </c>
    </row>
    <row r="139" spans="1:36" s="176" customFormat="1" x14ac:dyDescent="0.2">
      <c r="A139" s="177" t="s">
        <v>391</v>
      </c>
      <c r="B139" s="178">
        <v>6</v>
      </c>
      <c r="C139" s="179">
        <v>567125.84</v>
      </c>
      <c r="D139" s="180">
        <v>4</v>
      </c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  <c r="R139" s="181"/>
      <c r="S139" s="181"/>
      <c r="T139" s="181"/>
      <c r="U139" s="181"/>
      <c r="V139" s="181"/>
      <c r="W139" s="181"/>
      <c r="X139" s="181"/>
      <c r="Y139" s="181"/>
      <c r="Z139" s="181"/>
      <c r="AA139" s="181"/>
      <c r="AB139" s="181"/>
      <c r="AC139" s="181"/>
      <c r="AD139" s="181"/>
      <c r="AE139" s="181"/>
      <c r="AF139" s="181"/>
      <c r="AG139" s="181"/>
      <c r="AH139" s="181"/>
      <c r="AI139" s="179">
        <v>567125.84</v>
      </c>
      <c r="AJ139" s="180">
        <v>4</v>
      </c>
    </row>
    <row r="140" spans="1:36" s="176" customFormat="1" x14ac:dyDescent="0.2">
      <c r="A140" s="177" t="s">
        <v>393</v>
      </c>
      <c r="B140" s="178">
        <v>10</v>
      </c>
      <c r="C140" s="181"/>
      <c r="D140" s="181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79">
        <v>6026105.6399999997</v>
      </c>
      <c r="R140" s="180">
        <v>12</v>
      </c>
      <c r="S140" s="181"/>
      <c r="T140" s="181"/>
      <c r="U140" s="181"/>
      <c r="V140" s="181"/>
      <c r="W140" s="181"/>
      <c r="X140" s="181"/>
      <c r="Y140" s="181"/>
      <c r="Z140" s="181"/>
      <c r="AA140" s="181"/>
      <c r="AB140" s="181"/>
      <c r="AC140" s="181"/>
      <c r="AD140" s="181"/>
      <c r="AE140" s="181"/>
      <c r="AF140" s="181"/>
      <c r="AG140" s="181"/>
      <c r="AH140" s="181"/>
      <c r="AI140" s="179">
        <v>6026105.6399999997</v>
      </c>
      <c r="AJ140" s="180">
        <v>12</v>
      </c>
    </row>
    <row r="141" spans="1:36" s="176" customFormat="1" x14ac:dyDescent="0.2">
      <c r="A141" s="177" t="s">
        <v>393</v>
      </c>
      <c r="B141" s="178">
        <v>11</v>
      </c>
      <c r="C141" s="181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79">
        <v>5951797.7599999998</v>
      </c>
      <c r="R141" s="180">
        <v>4</v>
      </c>
      <c r="S141" s="181"/>
      <c r="T141" s="181"/>
      <c r="U141" s="181"/>
      <c r="V141" s="181"/>
      <c r="W141" s="181"/>
      <c r="X141" s="181"/>
      <c r="Y141" s="181"/>
      <c r="Z141" s="181"/>
      <c r="AA141" s="181"/>
      <c r="AB141" s="181"/>
      <c r="AC141" s="181"/>
      <c r="AD141" s="181"/>
      <c r="AE141" s="181"/>
      <c r="AF141" s="181"/>
      <c r="AG141" s="181"/>
      <c r="AH141" s="181"/>
      <c r="AI141" s="179">
        <v>5951797.7599999998</v>
      </c>
      <c r="AJ141" s="180">
        <v>4</v>
      </c>
    </row>
    <row r="142" spans="1:36" s="176" customFormat="1" x14ac:dyDescent="0.2">
      <c r="A142" s="177" t="s">
        <v>394</v>
      </c>
      <c r="B142" s="178">
        <v>12</v>
      </c>
      <c r="C142" s="179">
        <v>3085375</v>
      </c>
      <c r="D142" s="180">
        <v>20</v>
      </c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  <c r="R142" s="181"/>
      <c r="S142" s="181"/>
      <c r="T142" s="181"/>
      <c r="U142" s="181"/>
      <c r="V142" s="181"/>
      <c r="W142" s="181"/>
      <c r="X142" s="181"/>
      <c r="Y142" s="181"/>
      <c r="Z142" s="181"/>
      <c r="AA142" s="181"/>
      <c r="AB142" s="181"/>
      <c r="AC142" s="181"/>
      <c r="AD142" s="181"/>
      <c r="AE142" s="181"/>
      <c r="AF142" s="181"/>
      <c r="AG142" s="181"/>
      <c r="AH142" s="181"/>
      <c r="AI142" s="179">
        <v>3085375</v>
      </c>
      <c r="AJ142" s="180">
        <v>20</v>
      </c>
    </row>
    <row r="143" spans="1:36" s="176" customFormat="1" x14ac:dyDescent="0.2">
      <c r="A143" s="177" t="s">
        <v>394</v>
      </c>
      <c r="B143" s="178">
        <v>13</v>
      </c>
      <c r="C143" s="179">
        <v>468648.48</v>
      </c>
      <c r="D143" s="180">
        <v>2</v>
      </c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  <c r="R143" s="181"/>
      <c r="S143" s="181"/>
      <c r="T143" s="181"/>
      <c r="U143" s="181"/>
      <c r="V143" s="181"/>
      <c r="W143" s="181"/>
      <c r="X143" s="181"/>
      <c r="Y143" s="181"/>
      <c r="Z143" s="181"/>
      <c r="AA143" s="181"/>
      <c r="AB143" s="181"/>
      <c r="AC143" s="181"/>
      <c r="AD143" s="181"/>
      <c r="AE143" s="181"/>
      <c r="AF143" s="181"/>
      <c r="AG143" s="181"/>
      <c r="AH143" s="181"/>
      <c r="AI143" s="179">
        <v>468648.48</v>
      </c>
      <c r="AJ143" s="180">
        <v>2</v>
      </c>
    </row>
    <row r="144" spans="1:36" s="176" customFormat="1" x14ac:dyDescent="0.2">
      <c r="A144" s="177" t="s">
        <v>394</v>
      </c>
      <c r="B144" s="178">
        <v>14</v>
      </c>
      <c r="C144" s="179">
        <v>601690.64</v>
      </c>
      <c r="D144" s="180">
        <v>4</v>
      </c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  <c r="R144" s="181"/>
      <c r="S144" s="181"/>
      <c r="T144" s="181"/>
      <c r="U144" s="181"/>
      <c r="V144" s="181"/>
      <c r="W144" s="181"/>
      <c r="X144" s="181"/>
      <c r="Y144" s="181"/>
      <c r="Z144" s="181"/>
      <c r="AA144" s="181"/>
      <c r="AB144" s="181"/>
      <c r="AC144" s="181"/>
      <c r="AD144" s="181"/>
      <c r="AE144" s="181"/>
      <c r="AF144" s="181"/>
      <c r="AG144" s="181"/>
      <c r="AH144" s="181"/>
      <c r="AI144" s="179">
        <v>601690.64</v>
      </c>
      <c r="AJ144" s="180">
        <v>4</v>
      </c>
    </row>
    <row r="145" spans="1:36" s="176" customFormat="1" x14ac:dyDescent="0.2">
      <c r="A145" s="177" t="s">
        <v>395</v>
      </c>
      <c r="B145" s="178">
        <v>18</v>
      </c>
      <c r="C145" s="181"/>
      <c r="D145" s="181"/>
      <c r="E145" s="179">
        <v>9410752.8000000007</v>
      </c>
      <c r="F145" s="180">
        <v>40</v>
      </c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  <c r="R145" s="181"/>
      <c r="S145" s="181"/>
      <c r="T145" s="181"/>
      <c r="U145" s="179">
        <v>6587526.96</v>
      </c>
      <c r="V145" s="180">
        <v>28</v>
      </c>
      <c r="W145" s="181"/>
      <c r="X145" s="181"/>
      <c r="Y145" s="181"/>
      <c r="Z145" s="181"/>
      <c r="AA145" s="179">
        <v>4705376.4000000004</v>
      </c>
      <c r="AB145" s="180">
        <v>20</v>
      </c>
      <c r="AC145" s="181"/>
      <c r="AD145" s="181"/>
      <c r="AE145" s="181"/>
      <c r="AF145" s="181"/>
      <c r="AG145" s="179">
        <v>2823225.84</v>
      </c>
      <c r="AH145" s="180">
        <v>12</v>
      </c>
      <c r="AI145" s="179">
        <v>23526882</v>
      </c>
      <c r="AJ145" s="180">
        <v>100</v>
      </c>
    </row>
    <row r="146" spans="1:36" s="176" customFormat="1" x14ac:dyDescent="0.2">
      <c r="A146" s="177" t="s">
        <v>395</v>
      </c>
      <c r="B146" s="178">
        <v>19</v>
      </c>
      <c r="C146" s="181"/>
      <c r="D146" s="181"/>
      <c r="E146" s="179">
        <v>4128549</v>
      </c>
      <c r="F146" s="180">
        <v>12</v>
      </c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  <c r="R146" s="181"/>
      <c r="S146" s="181"/>
      <c r="T146" s="181"/>
      <c r="U146" s="179">
        <v>4128549</v>
      </c>
      <c r="V146" s="180">
        <v>12</v>
      </c>
      <c r="W146" s="181"/>
      <c r="X146" s="181"/>
      <c r="Y146" s="181"/>
      <c r="Z146" s="181"/>
      <c r="AA146" s="179">
        <v>4128549</v>
      </c>
      <c r="AB146" s="180">
        <v>12</v>
      </c>
      <c r="AC146" s="181"/>
      <c r="AD146" s="181"/>
      <c r="AE146" s="181"/>
      <c r="AF146" s="181"/>
      <c r="AG146" s="179">
        <v>1376183</v>
      </c>
      <c r="AH146" s="180">
        <v>4</v>
      </c>
      <c r="AI146" s="179">
        <v>13761830</v>
      </c>
      <c r="AJ146" s="180">
        <v>40</v>
      </c>
    </row>
    <row r="147" spans="1:36" s="176" customFormat="1" x14ac:dyDescent="0.2">
      <c r="A147" s="177" t="s">
        <v>396</v>
      </c>
      <c r="B147" s="178">
        <v>20</v>
      </c>
      <c r="C147" s="179">
        <v>483380.16</v>
      </c>
      <c r="D147" s="180">
        <v>4</v>
      </c>
      <c r="E147" s="181"/>
      <c r="F147" s="181"/>
      <c r="G147" s="181"/>
      <c r="H147" s="181"/>
      <c r="I147" s="181"/>
      <c r="J147" s="181"/>
      <c r="K147" s="179">
        <v>6767322.2400000002</v>
      </c>
      <c r="L147" s="180">
        <v>56</v>
      </c>
      <c r="M147" s="179">
        <v>1450140.48</v>
      </c>
      <c r="N147" s="180">
        <v>12</v>
      </c>
      <c r="O147" s="181"/>
      <c r="P147" s="181"/>
      <c r="Q147" s="181"/>
      <c r="R147" s="181"/>
      <c r="S147" s="181"/>
      <c r="T147" s="181"/>
      <c r="U147" s="181"/>
      <c r="V147" s="181"/>
      <c r="W147" s="181"/>
      <c r="X147" s="181"/>
      <c r="Y147" s="179">
        <v>725070.24</v>
      </c>
      <c r="Z147" s="180">
        <v>6</v>
      </c>
      <c r="AA147" s="181"/>
      <c r="AB147" s="181"/>
      <c r="AC147" s="181"/>
      <c r="AD147" s="181"/>
      <c r="AE147" s="181"/>
      <c r="AF147" s="181"/>
      <c r="AG147" s="179">
        <v>241690.08</v>
      </c>
      <c r="AH147" s="180">
        <v>2</v>
      </c>
      <c r="AI147" s="179">
        <v>9667603.1999999993</v>
      </c>
      <c r="AJ147" s="180">
        <v>80</v>
      </c>
    </row>
    <row r="148" spans="1:36" s="176" customFormat="1" x14ac:dyDescent="0.2">
      <c r="A148" s="177" t="s">
        <v>396</v>
      </c>
      <c r="B148" s="178">
        <v>22</v>
      </c>
      <c r="C148" s="179">
        <v>508853.84</v>
      </c>
      <c r="D148" s="180">
        <v>4</v>
      </c>
      <c r="E148" s="181"/>
      <c r="F148" s="181"/>
      <c r="G148" s="181"/>
      <c r="H148" s="181"/>
      <c r="I148" s="181"/>
      <c r="J148" s="181"/>
      <c r="K148" s="179">
        <v>763280.76</v>
      </c>
      <c r="L148" s="180">
        <v>6</v>
      </c>
      <c r="M148" s="181"/>
      <c r="N148" s="181"/>
      <c r="O148" s="181"/>
      <c r="P148" s="181"/>
      <c r="Q148" s="181"/>
      <c r="R148" s="181"/>
      <c r="S148" s="181"/>
      <c r="T148" s="181"/>
      <c r="U148" s="181"/>
      <c r="V148" s="181"/>
      <c r="W148" s="181"/>
      <c r="X148" s="181"/>
      <c r="Y148" s="181"/>
      <c r="Z148" s="181"/>
      <c r="AA148" s="181"/>
      <c r="AB148" s="181"/>
      <c r="AC148" s="179">
        <v>1017707.68</v>
      </c>
      <c r="AD148" s="180">
        <v>8</v>
      </c>
      <c r="AE148" s="181"/>
      <c r="AF148" s="181"/>
      <c r="AG148" s="181"/>
      <c r="AH148" s="181"/>
      <c r="AI148" s="179">
        <v>2289842.2799999998</v>
      </c>
      <c r="AJ148" s="180">
        <v>18</v>
      </c>
    </row>
    <row r="149" spans="1:36" s="176" customFormat="1" ht="22.5" x14ac:dyDescent="0.2">
      <c r="A149" s="177" t="s">
        <v>397</v>
      </c>
      <c r="B149" s="178">
        <v>23</v>
      </c>
      <c r="C149" s="179">
        <v>108025</v>
      </c>
      <c r="D149" s="180">
        <v>1</v>
      </c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79">
        <v>1296300</v>
      </c>
      <c r="P149" s="180">
        <v>12</v>
      </c>
      <c r="Q149" s="181"/>
      <c r="R149" s="181"/>
      <c r="S149" s="181"/>
      <c r="T149" s="181"/>
      <c r="U149" s="181"/>
      <c r="V149" s="181"/>
      <c r="W149" s="181"/>
      <c r="X149" s="181"/>
      <c r="Y149" s="181"/>
      <c r="Z149" s="181"/>
      <c r="AA149" s="181"/>
      <c r="AB149" s="181"/>
      <c r="AC149" s="181"/>
      <c r="AD149" s="181"/>
      <c r="AE149" s="181"/>
      <c r="AF149" s="181"/>
      <c r="AG149" s="181"/>
      <c r="AH149" s="181"/>
      <c r="AI149" s="179">
        <v>1404325</v>
      </c>
      <c r="AJ149" s="180">
        <v>13</v>
      </c>
    </row>
    <row r="150" spans="1:36" s="176" customFormat="1" x14ac:dyDescent="0.2">
      <c r="A150" s="177" t="s">
        <v>398</v>
      </c>
      <c r="B150" s="178">
        <v>25</v>
      </c>
      <c r="C150" s="179">
        <v>3243183.84</v>
      </c>
      <c r="D150" s="180">
        <v>48</v>
      </c>
      <c r="E150" s="181"/>
      <c r="F150" s="181"/>
      <c r="G150" s="181"/>
      <c r="H150" s="181"/>
      <c r="I150" s="179">
        <v>27026532</v>
      </c>
      <c r="J150" s="180">
        <v>400</v>
      </c>
      <c r="K150" s="181"/>
      <c r="L150" s="181"/>
      <c r="M150" s="181"/>
      <c r="N150" s="181"/>
      <c r="O150" s="181"/>
      <c r="P150" s="181"/>
      <c r="Q150" s="181"/>
      <c r="R150" s="181"/>
      <c r="S150" s="181"/>
      <c r="T150" s="181"/>
      <c r="U150" s="181"/>
      <c r="V150" s="181"/>
      <c r="W150" s="181"/>
      <c r="X150" s="181"/>
      <c r="Y150" s="181"/>
      <c r="Z150" s="181"/>
      <c r="AA150" s="181"/>
      <c r="AB150" s="181"/>
      <c r="AC150" s="181"/>
      <c r="AD150" s="181"/>
      <c r="AE150" s="181"/>
      <c r="AF150" s="181"/>
      <c r="AG150" s="181"/>
      <c r="AH150" s="181"/>
      <c r="AI150" s="179">
        <v>30269715.84</v>
      </c>
      <c r="AJ150" s="180">
        <v>448</v>
      </c>
    </row>
    <row r="151" spans="1:36" s="176" customFormat="1" x14ac:dyDescent="0.2">
      <c r="A151" s="177" t="s">
        <v>398</v>
      </c>
      <c r="B151" s="178">
        <v>26</v>
      </c>
      <c r="C151" s="181"/>
      <c r="D151" s="181"/>
      <c r="E151" s="181"/>
      <c r="F151" s="181"/>
      <c r="G151" s="181"/>
      <c r="H151" s="181"/>
      <c r="I151" s="179">
        <v>664863.36</v>
      </c>
      <c r="J151" s="180">
        <v>8</v>
      </c>
      <c r="K151" s="181"/>
      <c r="L151" s="181"/>
      <c r="M151" s="181"/>
      <c r="N151" s="181"/>
      <c r="O151" s="181"/>
      <c r="P151" s="181"/>
      <c r="Q151" s="181"/>
      <c r="R151" s="181"/>
      <c r="S151" s="181"/>
      <c r="T151" s="181"/>
      <c r="U151" s="181"/>
      <c r="V151" s="181"/>
      <c r="W151" s="181"/>
      <c r="X151" s="181"/>
      <c r="Y151" s="181"/>
      <c r="Z151" s="181"/>
      <c r="AA151" s="181"/>
      <c r="AB151" s="181"/>
      <c r="AC151" s="181"/>
      <c r="AD151" s="181"/>
      <c r="AE151" s="181"/>
      <c r="AF151" s="181"/>
      <c r="AG151" s="181"/>
      <c r="AH151" s="181"/>
      <c r="AI151" s="179">
        <v>664863.36</v>
      </c>
      <c r="AJ151" s="180">
        <v>8</v>
      </c>
    </row>
    <row r="152" spans="1:36" s="176" customFormat="1" x14ac:dyDescent="0.2">
      <c r="A152" s="177" t="s">
        <v>400</v>
      </c>
      <c r="B152" s="178">
        <v>30</v>
      </c>
      <c r="C152" s="179">
        <v>2991256.56</v>
      </c>
      <c r="D152" s="180">
        <v>24</v>
      </c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  <c r="R152" s="181"/>
      <c r="S152" s="181"/>
      <c r="T152" s="181"/>
      <c r="U152" s="181"/>
      <c r="V152" s="181"/>
      <c r="W152" s="181"/>
      <c r="X152" s="181"/>
      <c r="Y152" s="181"/>
      <c r="Z152" s="181"/>
      <c r="AA152" s="181"/>
      <c r="AB152" s="181"/>
      <c r="AC152" s="181"/>
      <c r="AD152" s="181"/>
      <c r="AE152" s="181"/>
      <c r="AF152" s="181"/>
      <c r="AG152" s="181"/>
      <c r="AH152" s="181"/>
      <c r="AI152" s="179">
        <v>2991256.56</v>
      </c>
      <c r="AJ152" s="180">
        <v>24</v>
      </c>
    </row>
    <row r="153" spans="1:36" s="176" customFormat="1" ht="33.75" x14ac:dyDescent="0.2">
      <c r="A153" s="177" t="s">
        <v>401</v>
      </c>
      <c r="B153" s="178">
        <v>31</v>
      </c>
      <c r="C153" s="179">
        <v>9760369.8000000007</v>
      </c>
      <c r="D153" s="180">
        <v>60</v>
      </c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  <c r="R153" s="181"/>
      <c r="S153" s="181"/>
      <c r="T153" s="181"/>
      <c r="U153" s="181"/>
      <c r="V153" s="181"/>
      <c r="W153" s="179">
        <v>5856221.8799999999</v>
      </c>
      <c r="X153" s="180">
        <v>36</v>
      </c>
      <c r="Y153" s="181"/>
      <c r="Z153" s="181"/>
      <c r="AA153" s="181"/>
      <c r="AB153" s="181"/>
      <c r="AC153" s="181"/>
      <c r="AD153" s="181"/>
      <c r="AE153" s="179">
        <v>2602765.2799999998</v>
      </c>
      <c r="AF153" s="180">
        <v>16</v>
      </c>
      <c r="AG153" s="179">
        <v>1952073.96</v>
      </c>
      <c r="AH153" s="180">
        <v>12</v>
      </c>
      <c r="AI153" s="179">
        <v>20171430.920000002</v>
      </c>
      <c r="AJ153" s="180">
        <v>124</v>
      </c>
    </row>
    <row r="154" spans="1:36" s="176" customFormat="1" ht="33.75" x14ac:dyDescent="0.2">
      <c r="A154" s="177" t="s">
        <v>401</v>
      </c>
      <c r="B154" s="178">
        <v>32</v>
      </c>
      <c r="C154" s="179">
        <v>7157612.7999999998</v>
      </c>
      <c r="D154" s="180">
        <v>32</v>
      </c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  <c r="R154" s="181"/>
      <c r="S154" s="181"/>
      <c r="T154" s="181"/>
      <c r="U154" s="181"/>
      <c r="V154" s="181"/>
      <c r="W154" s="179">
        <v>2684104.7999999998</v>
      </c>
      <c r="X154" s="180">
        <v>12</v>
      </c>
      <c r="Y154" s="181"/>
      <c r="Z154" s="181"/>
      <c r="AA154" s="181"/>
      <c r="AB154" s="181"/>
      <c r="AC154" s="181"/>
      <c r="AD154" s="181"/>
      <c r="AE154" s="179">
        <v>3578806.4</v>
      </c>
      <c r="AF154" s="180">
        <v>16</v>
      </c>
      <c r="AG154" s="179">
        <v>1342052.3999999999</v>
      </c>
      <c r="AH154" s="180">
        <v>6</v>
      </c>
      <c r="AI154" s="179">
        <v>14762576.4</v>
      </c>
      <c r="AJ154" s="180">
        <v>66</v>
      </c>
    </row>
    <row r="155" spans="1:36" s="176" customFormat="1" ht="33.75" x14ac:dyDescent="0.2">
      <c r="A155" s="177" t="s">
        <v>401</v>
      </c>
      <c r="B155" s="178">
        <v>33</v>
      </c>
      <c r="C155" s="179">
        <v>2277423.6800000002</v>
      </c>
      <c r="D155" s="180">
        <v>8</v>
      </c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  <c r="R155" s="181"/>
      <c r="S155" s="181"/>
      <c r="T155" s="181"/>
      <c r="U155" s="181"/>
      <c r="V155" s="181"/>
      <c r="W155" s="179">
        <v>1138711.8400000001</v>
      </c>
      <c r="X155" s="180">
        <v>4</v>
      </c>
      <c r="Y155" s="181"/>
      <c r="Z155" s="181"/>
      <c r="AA155" s="181"/>
      <c r="AB155" s="181"/>
      <c r="AC155" s="181"/>
      <c r="AD155" s="181"/>
      <c r="AE155" s="179">
        <v>1138711.8400000001</v>
      </c>
      <c r="AF155" s="180">
        <v>4</v>
      </c>
      <c r="AG155" s="179">
        <v>1708067.76</v>
      </c>
      <c r="AH155" s="180">
        <v>6</v>
      </c>
      <c r="AI155" s="179">
        <v>6262915.1200000001</v>
      </c>
      <c r="AJ155" s="180">
        <v>22</v>
      </c>
    </row>
    <row r="156" spans="1:36" s="176" customFormat="1" ht="33.75" x14ac:dyDescent="0.2">
      <c r="A156" s="177" t="s">
        <v>401</v>
      </c>
      <c r="B156" s="178">
        <v>34</v>
      </c>
      <c r="C156" s="179">
        <v>3484437.36</v>
      </c>
      <c r="D156" s="180">
        <v>24</v>
      </c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  <c r="R156" s="181"/>
      <c r="S156" s="181"/>
      <c r="T156" s="181"/>
      <c r="U156" s="181"/>
      <c r="V156" s="181"/>
      <c r="W156" s="179">
        <v>2613328.02</v>
      </c>
      <c r="X156" s="180">
        <v>18</v>
      </c>
      <c r="Y156" s="181"/>
      <c r="Z156" s="181"/>
      <c r="AA156" s="181"/>
      <c r="AB156" s="181"/>
      <c r="AC156" s="181"/>
      <c r="AD156" s="181"/>
      <c r="AE156" s="179">
        <v>2322958.2400000002</v>
      </c>
      <c r="AF156" s="180">
        <v>16</v>
      </c>
      <c r="AG156" s="179">
        <v>1742218.68</v>
      </c>
      <c r="AH156" s="180">
        <v>12</v>
      </c>
      <c r="AI156" s="179">
        <v>10162942.300000001</v>
      </c>
      <c r="AJ156" s="180">
        <v>70</v>
      </c>
    </row>
    <row r="157" spans="1:36" s="176" customFormat="1" ht="33.75" x14ac:dyDescent="0.2">
      <c r="A157" s="177" t="s">
        <v>401</v>
      </c>
      <c r="B157" s="178">
        <v>35</v>
      </c>
      <c r="C157" s="179">
        <v>3992582</v>
      </c>
      <c r="D157" s="180">
        <v>20</v>
      </c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  <c r="R157" s="181"/>
      <c r="S157" s="181"/>
      <c r="T157" s="181"/>
      <c r="U157" s="181"/>
      <c r="V157" s="181"/>
      <c r="W157" s="179">
        <v>7186647.5999999996</v>
      </c>
      <c r="X157" s="180">
        <v>36</v>
      </c>
      <c r="Y157" s="181"/>
      <c r="Z157" s="181"/>
      <c r="AA157" s="181"/>
      <c r="AB157" s="181"/>
      <c r="AC157" s="181"/>
      <c r="AD157" s="181"/>
      <c r="AE157" s="179">
        <v>3194065.6</v>
      </c>
      <c r="AF157" s="180">
        <v>16</v>
      </c>
      <c r="AG157" s="179">
        <v>1197774.6000000001</v>
      </c>
      <c r="AH157" s="180">
        <v>6</v>
      </c>
      <c r="AI157" s="179">
        <v>15571069.800000001</v>
      </c>
      <c r="AJ157" s="180">
        <v>78</v>
      </c>
    </row>
    <row r="158" spans="1:36" s="176" customFormat="1" ht="33.75" x14ac:dyDescent="0.2">
      <c r="A158" s="177" t="s">
        <v>401</v>
      </c>
      <c r="B158" s="178">
        <v>36</v>
      </c>
      <c r="C158" s="179">
        <v>1016293.2</v>
      </c>
      <c r="D158" s="180">
        <v>4</v>
      </c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  <c r="R158" s="181"/>
      <c r="S158" s="181"/>
      <c r="T158" s="181"/>
      <c r="U158" s="181"/>
      <c r="V158" s="181"/>
      <c r="W158" s="179">
        <v>2032586.4</v>
      </c>
      <c r="X158" s="180">
        <v>8</v>
      </c>
      <c r="Y158" s="181"/>
      <c r="Z158" s="181"/>
      <c r="AA158" s="181"/>
      <c r="AB158" s="181"/>
      <c r="AC158" s="181"/>
      <c r="AD158" s="181"/>
      <c r="AE158" s="179">
        <v>1016293.2</v>
      </c>
      <c r="AF158" s="180">
        <v>4</v>
      </c>
      <c r="AG158" s="179">
        <v>2032586.4</v>
      </c>
      <c r="AH158" s="180">
        <v>8</v>
      </c>
      <c r="AI158" s="179">
        <v>6097759.2000000002</v>
      </c>
      <c r="AJ158" s="180">
        <v>24</v>
      </c>
    </row>
    <row r="159" spans="1:36" s="176" customFormat="1" ht="33.75" x14ac:dyDescent="0.2">
      <c r="A159" s="177" t="s">
        <v>401</v>
      </c>
      <c r="B159" s="178">
        <v>37</v>
      </c>
      <c r="C159" s="179">
        <v>6680275.5</v>
      </c>
      <c r="D159" s="180">
        <v>50</v>
      </c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  <c r="R159" s="181"/>
      <c r="S159" s="181"/>
      <c r="T159" s="181"/>
      <c r="U159" s="181"/>
      <c r="V159" s="181"/>
      <c r="W159" s="181"/>
      <c r="X159" s="181"/>
      <c r="Y159" s="181"/>
      <c r="Z159" s="181"/>
      <c r="AA159" s="181"/>
      <c r="AB159" s="181"/>
      <c r="AC159" s="181"/>
      <c r="AD159" s="181"/>
      <c r="AE159" s="181"/>
      <c r="AF159" s="181"/>
      <c r="AG159" s="181"/>
      <c r="AH159" s="181"/>
      <c r="AI159" s="179">
        <v>6680275.5</v>
      </c>
      <c r="AJ159" s="180">
        <v>50</v>
      </c>
    </row>
    <row r="160" spans="1:36" s="176" customFormat="1" ht="33.75" x14ac:dyDescent="0.2">
      <c r="A160" s="177" t="s">
        <v>401</v>
      </c>
      <c r="B160" s="178">
        <v>39</v>
      </c>
      <c r="C160" s="179">
        <v>6651201.2999999998</v>
      </c>
      <c r="D160" s="180">
        <v>30</v>
      </c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  <c r="R160" s="181"/>
      <c r="S160" s="181"/>
      <c r="T160" s="181"/>
      <c r="U160" s="181"/>
      <c r="V160" s="181"/>
      <c r="W160" s="181"/>
      <c r="X160" s="181"/>
      <c r="Y160" s="181"/>
      <c r="Z160" s="181"/>
      <c r="AA160" s="181"/>
      <c r="AB160" s="181"/>
      <c r="AC160" s="181"/>
      <c r="AD160" s="181"/>
      <c r="AE160" s="181"/>
      <c r="AF160" s="181"/>
      <c r="AG160" s="181"/>
      <c r="AH160" s="181"/>
      <c r="AI160" s="179">
        <v>6651201.2999999998</v>
      </c>
      <c r="AJ160" s="180">
        <v>30</v>
      </c>
    </row>
    <row r="161" spans="1:36" s="176" customFormat="1" ht="33.75" x14ac:dyDescent="0.2">
      <c r="A161" s="177" t="s">
        <v>401</v>
      </c>
      <c r="B161" s="178">
        <v>40</v>
      </c>
      <c r="C161" s="179">
        <v>6657327.2000000002</v>
      </c>
      <c r="D161" s="180">
        <v>20</v>
      </c>
      <c r="E161" s="181"/>
      <c r="F161" s="181"/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  <c r="Q161" s="181"/>
      <c r="R161" s="181"/>
      <c r="S161" s="181"/>
      <c r="T161" s="181"/>
      <c r="U161" s="181"/>
      <c r="V161" s="181"/>
      <c r="W161" s="181"/>
      <c r="X161" s="181"/>
      <c r="Y161" s="181"/>
      <c r="Z161" s="181"/>
      <c r="AA161" s="181"/>
      <c r="AB161" s="181"/>
      <c r="AC161" s="181"/>
      <c r="AD161" s="181"/>
      <c r="AE161" s="181"/>
      <c r="AF161" s="181"/>
      <c r="AG161" s="181"/>
      <c r="AH161" s="181"/>
      <c r="AI161" s="179">
        <v>6657327.2000000002</v>
      </c>
      <c r="AJ161" s="180">
        <v>20</v>
      </c>
    </row>
    <row r="162" spans="1:36" s="176" customFormat="1" ht="22.5" x14ac:dyDescent="0.2">
      <c r="A162" s="177" t="s">
        <v>403</v>
      </c>
      <c r="B162" s="178">
        <v>43</v>
      </c>
      <c r="C162" s="179">
        <v>3144630.96</v>
      </c>
      <c r="D162" s="180">
        <v>24</v>
      </c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  <c r="Q162" s="179">
        <v>13102629</v>
      </c>
      <c r="R162" s="180">
        <v>100</v>
      </c>
      <c r="S162" s="181"/>
      <c r="T162" s="181"/>
      <c r="U162" s="181"/>
      <c r="V162" s="181"/>
      <c r="W162" s="181"/>
      <c r="X162" s="181"/>
      <c r="Y162" s="181"/>
      <c r="Z162" s="181"/>
      <c r="AA162" s="181"/>
      <c r="AB162" s="181"/>
      <c r="AC162" s="181"/>
      <c r="AD162" s="181"/>
      <c r="AE162" s="181"/>
      <c r="AF162" s="181"/>
      <c r="AG162" s="181"/>
      <c r="AH162" s="181"/>
      <c r="AI162" s="179">
        <v>16247259.960000001</v>
      </c>
      <c r="AJ162" s="180">
        <v>124</v>
      </c>
    </row>
    <row r="163" spans="1:36" s="176" customFormat="1" ht="22.5" x14ac:dyDescent="0.2">
      <c r="A163" s="177" t="s">
        <v>403</v>
      </c>
      <c r="B163" s="178">
        <v>44</v>
      </c>
      <c r="C163" s="181"/>
      <c r="D163" s="181"/>
      <c r="E163" s="181"/>
      <c r="F163" s="181"/>
      <c r="G163" s="181"/>
      <c r="H163" s="181"/>
      <c r="I163" s="181"/>
      <c r="J163" s="181"/>
      <c r="K163" s="181"/>
      <c r="L163" s="181"/>
      <c r="M163" s="181"/>
      <c r="N163" s="181"/>
      <c r="O163" s="181"/>
      <c r="P163" s="181"/>
      <c r="Q163" s="179">
        <v>11709573.6</v>
      </c>
      <c r="R163" s="180">
        <v>60</v>
      </c>
      <c r="S163" s="181"/>
      <c r="T163" s="181"/>
      <c r="U163" s="181"/>
      <c r="V163" s="181"/>
      <c r="W163" s="181"/>
      <c r="X163" s="181"/>
      <c r="Y163" s="181"/>
      <c r="Z163" s="181"/>
      <c r="AA163" s="181"/>
      <c r="AB163" s="181"/>
      <c r="AC163" s="181"/>
      <c r="AD163" s="181"/>
      <c r="AE163" s="181"/>
      <c r="AF163" s="181"/>
      <c r="AG163" s="181"/>
      <c r="AH163" s="181"/>
      <c r="AI163" s="179">
        <v>11709573.6</v>
      </c>
      <c r="AJ163" s="180">
        <v>60</v>
      </c>
    </row>
    <row r="164" spans="1:36" s="176" customFormat="1" ht="22.5" x14ac:dyDescent="0.2">
      <c r="A164" s="177" t="s">
        <v>403</v>
      </c>
      <c r="B164" s="178">
        <v>46</v>
      </c>
      <c r="C164" s="179">
        <v>3052291.22</v>
      </c>
      <c r="D164" s="180">
        <v>22</v>
      </c>
      <c r="E164" s="181"/>
      <c r="F164" s="181"/>
      <c r="G164" s="181"/>
      <c r="H164" s="181"/>
      <c r="I164" s="181"/>
      <c r="J164" s="181"/>
      <c r="K164" s="181"/>
      <c r="L164" s="181"/>
      <c r="M164" s="181"/>
      <c r="N164" s="181"/>
      <c r="O164" s="181"/>
      <c r="P164" s="181"/>
      <c r="Q164" s="179">
        <v>13874051</v>
      </c>
      <c r="R164" s="180">
        <v>100</v>
      </c>
      <c r="S164" s="181"/>
      <c r="T164" s="181"/>
      <c r="U164" s="181"/>
      <c r="V164" s="181"/>
      <c r="W164" s="181"/>
      <c r="X164" s="181"/>
      <c r="Y164" s="179">
        <v>1109924.08</v>
      </c>
      <c r="Z164" s="180">
        <v>8</v>
      </c>
      <c r="AA164" s="181"/>
      <c r="AB164" s="181"/>
      <c r="AC164" s="181"/>
      <c r="AD164" s="181"/>
      <c r="AE164" s="181"/>
      <c r="AF164" s="181"/>
      <c r="AG164" s="179">
        <v>554962.04</v>
      </c>
      <c r="AH164" s="180">
        <v>4</v>
      </c>
      <c r="AI164" s="179">
        <v>18591228.34</v>
      </c>
      <c r="AJ164" s="180">
        <v>134</v>
      </c>
    </row>
    <row r="165" spans="1:36" s="176" customFormat="1" x14ac:dyDescent="0.2">
      <c r="A165" s="177" t="s">
        <v>404</v>
      </c>
      <c r="B165" s="178">
        <v>48</v>
      </c>
      <c r="C165" s="179">
        <v>2156995.6800000002</v>
      </c>
      <c r="D165" s="180">
        <v>24</v>
      </c>
      <c r="E165" s="179">
        <v>7189985.5999999996</v>
      </c>
      <c r="F165" s="180">
        <v>80</v>
      </c>
      <c r="G165" s="181"/>
      <c r="H165" s="181"/>
      <c r="I165" s="181"/>
      <c r="J165" s="181"/>
      <c r="K165" s="181"/>
      <c r="L165" s="181"/>
      <c r="M165" s="181"/>
      <c r="N165" s="181"/>
      <c r="O165" s="181"/>
      <c r="P165" s="181"/>
      <c r="Q165" s="181"/>
      <c r="R165" s="181"/>
      <c r="S165" s="179">
        <v>359499.28</v>
      </c>
      <c r="T165" s="180">
        <v>4</v>
      </c>
      <c r="U165" s="181"/>
      <c r="V165" s="181"/>
      <c r="W165" s="181"/>
      <c r="X165" s="181"/>
      <c r="Y165" s="181"/>
      <c r="Z165" s="181"/>
      <c r="AA165" s="181"/>
      <c r="AB165" s="181"/>
      <c r="AC165" s="181"/>
      <c r="AD165" s="181"/>
      <c r="AE165" s="181"/>
      <c r="AF165" s="181"/>
      <c r="AG165" s="181"/>
      <c r="AH165" s="181"/>
      <c r="AI165" s="179">
        <v>9706480.5600000005</v>
      </c>
      <c r="AJ165" s="180">
        <v>108</v>
      </c>
    </row>
    <row r="166" spans="1:36" s="176" customFormat="1" x14ac:dyDescent="0.2">
      <c r="A166" s="177" t="s">
        <v>404</v>
      </c>
      <c r="B166" s="178">
        <v>49</v>
      </c>
      <c r="C166" s="179">
        <v>263766.46000000002</v>
      </c>
      <c r="D166" s="180">
        <v>2</v>
      </c>
      <c r="E166" s="179">
        <v>527532.92000000004</v>
      </c>
      <c r="F166" s="180">
        <v>4</v>
      </c>
      <c r="G166" s="181"/>
      <c r="H166" s="181"/>
      <c r="I166" s="181"/>
      <c r="J166" s="181"/>
      <c r="K166" s="181"/>
      <c r="L166" s="181"/>
      <c r="M166" s="181"/>
      <c r="N166" s="181"/>
      <c r="O166" s="181"/>
      <c r="P166" s="181"/>
      <c r="Q166" s="181"/>
      <c r="R166" s="181"/>
      <c r="S166" s="181"/>
      <c r="T166" s="181"/>
      <c r="U166" s="181"/>
      <c r="V166" s="181"/>
      <c r="W166" s="181"/>
      <c r="X166" s="181"/>
      <c r="Y166" s="181"/>
      <c r="Z166" s="181"/>
      <c r="AA166" s="181"/>
      <c r="AB166" s="181"/>
      <c r="AC166" s="181"/>
      <c r="AD166" s="181"/>
      <c r="AE166" s="181"/>
      <c r="AF166" s="181"/>
      <c r="AG166" s="181"/>
      <c r="AH166" s="181"/>
      <c r="AI166" s="179">
        <v>791299.38</v>
      </c>
      <c r="AJ166" s="180">
        <v>6</v>
      </c>
    </row>
    <row r="167" spans="1:36" s="176" customFormat="1" ht="22.5" x14ac:dyDescent="0.2">
      <c r="A167" s="177" t="s">
        <v>405</v>
      </c>
      <c r="B167" s="178">
        <v>50</v>
      </c>
      <c r="C167" s="181"/>
      <c r="D167" s="181"/>
      <c r="E167" s="181"/>
      <c r="F167" s="181"/>
      <c r="G167" s="179">
        <v>933962</v>
      </c>
      <c r="H167" s="180">
        <v>8</v>
      </c>
      <c r="I167" s="181"/>
      <c r="J167" s="181"/>
      <c r="K167" s="181"/>
      <c r="L167" s="181"/>
      <c r="M167" s="181"/>
      <c r="N167" s="181"/>
      <c r="O167" s="181"/>
      <c r="P167" s="181"/>
      <c r="Q167" s="181"/>
      <c r="R167" s="181"/>
      <c r="S167" s="181"/>
      <c r="T167" s="181"/>
      <c r="U167" s="181"/>
      <c r="V167" s="181"/>
      <c r="W167" s="181"/>
      <c r="X167" s="181"/>
      <c r="Y167" s="181"/>
      <c r="Z167" s="181"/>
      <c r="AA167" s="181"/>
      <c r="AB167" s="181"/>
      <c r="AC167" s="181"/>
      <c r="AD167" s="181"/>
      <c r="AE167" s="181"/>
      <c r="AF167" s="181"/>
      <c r="AG167" s="181"/>
      <c r="AH167" s="181"/>
      <c r="AI167" s="179">
        <v>933962</v>
      </c>
      <c r="AJ167" s="180">
        <v>8</v>
      </c>
    </row>
    <row r="168" spans="1:36" s="176" customFormat="1" x14ac:dyDescent="0.2">
      <c r="A168" s="177" t="s">
        <v>406</v>
      </c>
      <c r="B168" s="178">
        <v>51</v>
      </c>
      <c r="C168" s="181"/>
      <c r="D168" s="181"/>
      <c r="E168" s="179">
        <v>705846</v>
      </c>
      <c r="F168" s="180">
        <v>4</v>
      </c>
      <c r="G168" s="181"/>
      <c r="H168" s="181"/>
      <c r="I168" s="181"/>
      <c r="J168" s="181"/>
      <c r="K168" s="181"/>
      <c r="L168" s="181"/>
      <c r="M168" s="181"/>
      <c r="N168" s="181"/>
      <c r="O168" s="181"/>
      <c r="P168" s="181"/>
      <c r="Q168" s="181"/>
      <c r="R168" s="181"/>
      <c r="S168" s="181"/>
      <c r="T168" s="181"/>
      <c r="U168" s="181"/>
      <c r="V168" s="181"/>
      <c r="W168" s="181"/>
      <c r="X168" s="181"/>
      <c r="Y168" s="181"/>
      <c r="Z168" s="181"/>
      <c r="AA168" s="181"/>
      <c r="AB168" s="181"/>
      <c r="AC168" s="181"/>
      <c r="AD168" s="181"/>
      <c r="AE168" s="181"/>
      <c r="AF168" s="181"/>
      <c r="AG168" s="181"/>
      <c r="AH168" s="181"/>
      <c r="AI168" s="179">
        <v>705846</v>
      </c>
      <c r="AJ168" s="180">
        <v>4</v>
      </c>
    </row>
    <row r="169" spans="1:36" s="184" customFormat="1" ht="12.75" x14ac:dyDescent="0.2">
      <c r="A169" s="372" t="s">
        <v>103</v>
      </c>
      <c r="B169" s="372"/>
      <c r="C169" s="182">
        <v>69013153.280000001</v>
      </c>
      <c r="D169" s="183">
        <v>436</v>
      </c>
      <c r="E169" s="182">
        <v>23774253.620000001</v>
      </c>
      <c r="F169" s="183">
        <v>152</v>
      </c>
      <c r="G169" s="182">
        <v>933962</v>
      </c>
      <c r="H169" s="183">
        <v>8</v>
      </c>
      <c r="I169" s="182">
        <v>27691395.359999999</v>
      </c>
      <c r="J169" s="183">
        <v>408</v>
      </c>
      <c r="K169" s="182">
        <v>7530603</v>
      </c>
      <c r="L169" s="183">
        <v>62</v>
      </c>
      <c r="M169" s="182">
        <v>1450140.48</v>
      </c>
      <c r="N169" s="183">
        <v>12</v>
      </c>
      <c r="O169" s="182">
        <v>1296300</v>
      </c>
      <c r="P169" s="183">
        <v>12</v>
      </c>
      <c r="Q169" s="182">
        <v>50664157</v>
      </c>
      <c r="R169" s="183">
        <v>276</v>
      </c>
      <c r="S169" s="182">
        <v>359499.28</v>
      </c>
      <c r="T169" s="183">
        <v>4</v>
      </c>
      <c r="U169" s="182">
        <v>10716075.960000001</v>
      </c>
      <c r="V169" s="183">
        <v>40</v>
      </c>
      <c r="W169" s="182">
        <v>22139686.780000001</v>
      </c>
      <c r="X169" s="183">
        <v>118</v>
      </c>
      <c r="Y169" s="182">
        <v>1834994.32</v>
      </c>
      <c r="Z169" s="183">
        <v>14</v>
      </c>
      <c r="AA169" s="182">
        <v>8833925.4000000004</v>
      </c>
      <c r="AB169" s="183">
        <v>32</v>
      </c>
      <c r="AC169" s="182">
        <v>1017707.68</v>
      </c>
      <c r="AD169" s="183">
        <v>8</v>
      </c>
      <c r="AE169" s="182">
        <v>13853600.560000001</v>
      </c>
      <c r="AF169" s="183">
        <v>72</v>
      </c>
      <c r="AG169" s="182">
        <v>14970834.76</v>
      </c>
      <c r="AH169" s="183">
        <v>72</v>
      </c>
      <c r="AI169" s="182">
        <v>256080289.47999999</v>
      </c>
      <c r="AJ169" s="182">
        <v>1726</v>
      </c>
    </row>
    <row r="170" spans="1:36" ht="49.5" customHeight="1" x14ac:dyDescent="0.2">
      <c r="AG170" s="360" t="s">
        <v>407</v>
      </c>
      <c r="AH170" s="361"/>
      <c r="AI170" s="361"/>
      <c r="AJ170" s="361"/>
    </row>
    <row r="171" spans="1:36" ht="15.75" x14ac:dyDescent="0.2">
      <c r="B171" s="373" t="s">
        <v>367</v>
      </c>
      <c r="C171" s="373"/>
      <c r="D171" s="373"/>
      <c r="E171" s="373"/>
      <c r="F171" s="373"/>
      <c r="G171" s="373"/>
      <c r="H171" s="373"/>
      <c r="I171" s="373"/>
      <c r="J171" s="373"/>
      <c r="K171" s="373"/>
      <c r="L171" s="373"/>
      <c r="M171" s="373"/>
      <c r="N171" s="373"/>
      <c r="O171" s="373"/>
      <c r="P171" s="373"/>
      <c r="Q171" s="373"/>
      <c r="R171" s="373"/>
      <c r="S171" s="373"/>
      <c r="T171" s="373"/>
      <c r="U171" s="373"/>
      <c r="V171" s="373"/>
      <c r="W171" s="373"/>
      <c r="X171" s="373"/>
      <c r="Y171" s="373"/>
      <c r="Z171" s="373"/>
      <c r="AA171" s="373"/>
      <c r="AB171" s="373"/>
      <c r="AC171" s="373"/>
      <c r="AD171" s="373"/>
      <c r="AE171" s="373"/>
      <c r="AF171" s="373"/>
      <c r="AG171" s="373"/>
      <c r="AH171" s="373"/>
      <c r="AI171" s="373"/>
      <c r="AJ171" s="373"/>
    </row>
    <row r="172" spans="1:36" ht="15.75" x14ac:dyDescent="0.2">
      <c r="A172" s="374" t="s">
        <v>366</v>
      </c>
      <c r="B172" s="374"/>
      <c r="C172" s="374"/>
      <c r="D172" s="374"/>
      <c r="E172" s="374"/>
      <c r="F172" s="374"/>
      <c r="G172" s="374"/>
      <c r="H172" s="374"/>
      <c r="I172" s="374"/>
      <c r="J172" s="374"/>
      <c r="K172" s="374"/>
      <c r="L172" s="374"/>
      <c r="M172" s="374"/>
      <c r="N172" s="374"/>
      <c r="O172" s="374"/>
      <c r="P172" s="374"/>
      <c r="Q172" s="374"/>
      <c r="R172" s="374"/>
      <c r="S172" s="374"/>
      <c r="T172" s="374"/>
      <c r="U172" s="374"/>
      <c r="V172" s="374"/>
      <c r="W172" s="374"/>
      <c r="X172" s="374"/>
      <c r="Y172" s="374"/>
      <c r="Z172" s="374"/>
      <c r="AA172" s="374"/>
      <c r="AB172" s="374"/>
      <c r="AC172" s="374"/>
      <c r="AD172" s="374"/>
      <c r="AE172" s="374"/>
      <c r="AF172" s="374"/>
      <c r="AG172" s="374"/>
      <c r="AH172" s="374"/>
      <c r="AI172" s="374"/>
    </row>
    <row r="174" spans="1:36" x14ac:dyDescent="0.2">
      <c r="A174" s="375" t="s">
        <v>368</v>
      </c>
      <c r="B174" s="375" t="s">
        <v>369</v>
      </c>
      <c r="C174" s="378" t="s">
        <v>370</v>
      </c>
      <c r="D174" s="378"/>
      <c r="E174" s="378" t="s">
        <v>371</v>
      </c>
      <c r="F174" s="378"/>
      <c r="G174" s="378" t="s">
        <v>372</v>
      </c>
      <c r="H174" s="378"/>
      <c r="I174" s="378" t="s">
        <v>373</v>
      </c>
      <c r="J174" s="378"/>
      <c r="K174" s="378" t="s">
        <v>374</v>
      </c>
      <c r="L174" s="378"/>
      <c r="M174" s="378" t="s">
        <v>375</v>
      </c>
      <c r="N174" s="378"/>
      <c r="O174" s="378" t="s">
        <v>376</v>
      </c>
      <c r="P174" s="378"/>
      <c r="Q174" s="378" t="s">
        <v>377</v>
      </c>
      <c r="R174" s="378"/>
      <c r="S174" s="378" t="s">
        <v>378</v>
      </c>
      <c r="T174" s="378"/>
      <c r="U174" s="378" t="s">
        <v>379</v>
      </c>
      <c r="V174" s="378"/>
      <c r="W174" s="378" t="s">
        <v>380</v>
      </c>
      <c r="X174" s="378"/>
      <c r="Y174" s="378" t="s">
        <v>381</v>
      </c>
      <c r="Z174" s="378"/>
      <c r="AA174" s="378" t="s">
        <v>382</v>
      </c>
      <c r="AB174" s="378"/>
      <c r="AC174" s="378" t="s">
        <v>383</v>
      </c>
      <c r="AD174" s="378"/>
      <c r="AE174" s="378" t="s">
        <v>384</v>
      </c>
      <c r="AF174" s="378"/>
      <c r="AG174" s="378" t="s">
        <v>385</v>
      </c>
      <c r="AH174" s="378"/>
      <c r="AI174" s="379" t="s">
        <v>386</v>
      </c>
      <c r="AJ174" s="379"/>
    </row>
    <row r="175" spans="1:36" x14ac:dyDescent="0.2">
      <c r="A175" s="376"/>
      <c r="B175" s="376"/>
      <c r="C175" s="174" t="s">
        <v>387</v>
      </c>
      <c r="D175" s="174" t="s">
        <v>2</v>
      </c>
      <c r="E175" s="174" t="s">
        <v>387</v>
      </c>
      <c r="F175" s="174" t="s">
        <v>2</v>
      </c>
      <c r="G175" s="174" t="s">
        <v>387</v>
      </c>
      <c r="H175" s="174" t="s">
        <v>2</v>
      </c>
      <c r="I175" s="174" t="s">
        <v>387</v>
      </c>
      <c r="J175" s="174" t="s">
        <v>2</v>
      </c>
      <c r="K175" s="174" t="s">
        <v>387</v>
      </c>
      <c r="L175" s="174" t="s">
        <v>2</v>
      </c>
      <c r="M175" s="174" t="s">
        <v>387</v>
      </c>
      <c r="N175" s="174" t="s">
        <v>2</v>
      </c>
      <c r="O175" s="174" t="s">
        <v>387</v>
      </c>
      <c r="P175" s="174" t="s">
        <v>2</v>
      </c>
      <c r="Q175" s="174" t="s">
        <v>387</v>
      </c>
      <c r="R175" s="174" t="s">
        <v>2</v>
      </c>
      <c r="S175" s="174" t="s">
        <v>387</v>
      </c>
      <c r="T175" s="174" t="s">
        <v>2</v>
      </c>
      <c r="U175" s="174" t="s">
        <v>387</v>
      </c>
      <c r="V175" s="174" t="s">
        <v>2</v>
      </c>
      <c r="W175" s="174" t="s">
        <v>387</v>
      </c>
      <c r="X175" s="174" t="s">
        <v>2</v>
      </c>
      <c r="Y175" s="174" t="s">
        <v>387</v>
      </c>
      <c r="Z175" s="174" t="s">
        <v>2</v>
      </c>
      <c r="AA175" s="174" t="s">
        <v>387</v>
      </c>
      <c r="AB175" s="174" t="s">
        <v>2</v>
      </c>
      <c r="AC175" s="174" t="s">
        <v>387</v>
      </c>
      <c r="AD175" s="174" t="s">
        <v>2</v>
      </c>
      <c r="AE175" s="174" t="s">
        <v>387</v>
      </c>
      <c r="AF175" s="174" t="s">
        <v>2</v>
      </c>
      <c r="AG175" s="174" t="s">
        <v>387</v>
      </c>
      <c r="AH175" s="174" t="s">
        <v>2</v>
      </c>
      <c r="AI175" s="174" t="s">
        <v>387</v>
      </c>
      <c r="AJ175" s="174" t="s">
        <v>2</v>
      </c>
    </row>
    <row r="176" spans="1:36" s="176" customFormat="1" x14ac:dyDescent="0.2">
      <c r="A176" s="377"/>
      <c r="B176" s="377"/>
      <c r="C176" s="175">
        <v>1</v>
      </c>
      <c r="D176" s="175">
        <v>2</v>
      </c>
      <c r="E176" s="175">
        <v>3</v>
      </c>
      <c r="F176" s="175">
        <v>4</v>
      </c>
      <c r="G176" s="175">
        <v>5</v>
      </c>
      <c r="H176" s="175">
        <v>6</v>
      </c>
      <c r="I176" s="175">
        <v>7</v>
      </c>
      <c r="J176" s="175">
        <v>8</v>
      </c>
      <c r="K176" s="175">
        <v>9</v>
      </c>
      <c r="L176" s="175">
        <v>10</v>
      </c>
      <c r="M176" s="175">
        <v>11</v>
      </c>
      <c r="N176" s="175">
        <v>12</v>
      </c>
      <c r="O176" s="175">
        <v>13</v>
      </c>
      <c r="P176" s="175">
        <v>14</v>
      </c>
      <c r="Q176" s="175">
        <v>15</v>
      </c>
      <c r="R176" s="175">
        <v>16</v>
      </c>
      <c r="S176" s="175">
        <v>17</v>
      </c>
      <c r="T176" s="175">
        <v>18</v>
      </c>
      <c r="U176" s="175">
        <v>19</v>
      </c>
      <c r="V176" s="175">
        <v>20</v>
      </c>
      <c r="W176" s="175">
        <v>21</v>
      </c>
      <c r="X176" s="175">
        <v>22</v>
      </c>
      <c r="Y176" s="175">
        <v>23</v>
      </c>
      <c r="Z176" s="175">
        <v>24</v>
      </c>
      <c r="AA176" s="175">
        <v>25</v>
      </c>
      <c r="AB176" s="175">
        <v>26</v>
      </c>
      <c r="AC176" s="175">
        <v>27</v>
      </c>
      <c r="AD176" s="175">
        <v>28</v>
      </c>
      <c r="AE176" s="175">
        <v>29</v>
      </c>
      <c r="AF176" s="175">
        <v>30</v>
      </c>
      <c r="AG176" s="175">
        <v>21</v>
      </c>
      <c r="AH176" s="175">
        <v>32</v>
      </c>
      <c r="AI176" s="175">
        <v>33</v>
      </c>
      <c r="AJ176" s="175">
        <v>34</v>
      </c>
    </row>
    <row r="177" spans="1:36" s="176" customFormat="1" ht="22.5" x14ac:dyDescent="0.2">
      <c r="A177" s="177" t="s">
        <v>388</v>
      </c>
      <c r="B177" s="178">
        <v>1</v>
      </c>
      <c r="C177" s="179">
        <v>157021.56</v>
      </c>
      <c r="D177" s="180">
        <v>1</v>
      </c>
      <c r="E177" s="179">
        <v>1256172.48</v>
      </c>
      <c r="F177" s="180">
        <v>8</v>
      </c>
      <c r="G177" s="181"/>
      <c r="H177" s="181"/>
      <c r="I177" s="181"/>
      <c r="J177" s="181"/>
      <c r="K177" s="181"/>
      <c r="L177" s="181"/>
      <c r="M177" s="181"/>
      <c r="N177" s="181"/>
      <c r="O177" s="181"/>
      <c r="P177" s="181"/>
      <c r="Q177" s="181"/>
      <c r="R177" s="181"/>
      <c r="S177" s="181"/>
      <c r="T177" s="181"/>
      <c r="U177" s="181"/>
      <c r="V177" s="181"/>
      <c r="W177" s="179">
        <v>471064.68</v>
      </c>
      <c r="X177" s="180">
        <v>3</v>
      </c>
      <c r="Y177" s="181"/>
      <c r="Z177" s="181"/>
      <c r="AA177" s="181"/>
      <c r="AB177" s="181"/>
      <c r="AC177" s="181"/>
      <c r="AD177" s="181"/>
      <c r="AE177" s="181"/>
      <c r="AF177" s="181"/>
      <c r="AG177" s="181"/>
      <c r="AH177" s="181"/>
      <c r="AI177" s="179">
        <v>1884258.72</v>
      </c>
      <c r="AJ177" s="180">
        <v>12</v>
      </c>
    </row>
    <row r="178" spans="1:36" s="176" customFormat="1" ht="22.5" x14ac:dyDescent="0.2">
      <c r="A178" s="177" t="s">
        <v>388</v>
      </c>
      <c r="B178" s="178">
        <v>2</v>
      </c>
      <c r="C178" s="179">
        <v>170302.28</v>
      </c>
      <c r="D178" s="180">
        <v>1</v>
      </c>
      <c r="E178" s="181"/>
      <c r="F178" s="181"/>
      <c r="G178" s="181"/>
      <c r="H178" s="181"/>
      <c r="I178" s="181"/>
      <c r="J178" s="181"/>
      <c r="K178" s="181"/>
      <c r="L178" s="181"/>
      <c r="M178" s="181"/>
      <c r="N178" s="181"/>
      <c r="O178" s="181"/>
      <c r="P178" s="181"/>
      <c r="Q178" s="181"/>
      <c r="R178" s="181"/>
      <c r="S178" s="181"/>
      <c r="T178" s="181"/>
      <c r="U178" s="181"/>
      <c r="V178" s="181"/>
      <c r="W178" s="181"/>
      <c r="X178" s="181"/>
      <c r="Y178" s="181"/>
      <c r="Z178" s="181"/>
      <c r="AA178" s="181"/>
      <c r="AB178" s="181"/>
      <c r="AC178" s="181"/>
      <c r="AD178" s="181"/>
      <c r="AE178" s="181"/>
      <c r="AF178" s="181"/>
      <c r="AG178" s="181"/>
      <c r="AH178" s="181"/>
      <c r="AI178" s="179">
        <v>170302.28</v>
      </c>
      <c r="AJ178" s="180">
        <v>1</v>
      </c>
    </row>
    <row r="179" spans="1:36" s="176" customFormat="1" ht="22.5" x14ac:dyDescent="0.2">
      <c r="A179" s="177" t="s">
        <v>390</v>
      </c>
      <c r="B179" s="178">
        <v>5</v>
      </c>
      <c r="C179" s="179">
        <v>503385.2</v>
      </c>
      <c r="D179" s="180">
        <v>4</v>
      </c>
      <c r="E179" s="181"/>
      <c r="F179" s="181"/>
      <c r="G179" s="181"/>
      <c r="H179" s="181"/>
      <c r="I179" s="181"/>
      <c r="J179" s="181"/>
      <c r="K179" s="181"/>
      <c r="L179" s="181"/>
      <c r="M179" s="181"/>
      <c r="N179" s="181"/>
      <c r="O179" s="181"/>
      <c r="P179" s="181"/>
      <c r="Q179" s="181"/>
      <c r="R179" s="181"/>
      <c r="S179" s="181"/>
      <c r="T179" s="181"/>
      <c r="U179" s="181"/>
      <c r="V179" s="181"/>
      <c r="W179" s="181"/>
      <c r="X179" s="181"/>
      <c r="Y179" s="181"/>
      <c r="Z179" s="181"/>
      <c r="AA179" s="181"/>
      <c r="AB179" s="181"/>
      <c r="AC179" s="181"/>
      <c r="AD179" s="181"/>
      <c r="AE179" s="181"/>
      <c r="AF179" s="181"/>
      <c r="AG179" s="181"/>
      <c r="AH179" s="181"/>
      <c r="AI179" s="179">
        <v>503385.2</v>
      </c>
      <c r="AJ179" s="180">
        <v>4</v>
      </c>
    </row>
    <row r="180" spans="1:36" s="176" customFormat="1" x14ac:dyDescent="0.2">
      <c r="A180" s="177" t="s">
        <v>391</v>
      </c>
      <c r="B180" s="178">
        <v>6</v>
      </c>
      <c r="C180" s="179">
        <v>1134251.68</v>
      </c>
      <c r="D180" s="180">
        <v>8</v>
      </c>
      <c r="E180" s="181"/>
      <c r="F180" s="181"/>
      <c r="G180" s="181"/>
      <c r="H180" s="181"/>
      <c r="I180" s="181"/>
      <c r="J180" s="181"/>
      <c r="K180" s="181"/>
      <c r="L180" s="181"/>
      <c r="M180" s="181"/>
      <c r="N180" s="181"/>
      <c r="O180" s="181"/>
      <c r="P180" s="181"/>
      <c r="Q180" s="181"/>
      <c r="R180" s="181"/>
      <c r="S180" s="181"/>
      <c r="T180" s="181"/>
      <c r="U180" s="181"/>
      <c r="V180" s="181"/>
      <c r="W180" s="181"/>
      <c r="X180" s="181"/>
      <c r="Y180" s="181"/>
      <c r="Z180" s="181"/>
      <c r="AA180" s="181"/>
      <c r="AB180" s="181"/>
      <c r="AC180" s="181"/>
      <c r="AD180" s="181"/>
      <c r="AE180" s="181"/>
      <c r="AF180" s="181"/>
      <c r="AG180" s="181"/>
      <c r="AH180" s="181"/>
      <c r="AI180" s="179">
        <v>1134251.68</v>
      </c>
      <c r="AJ180" s="180">
        <v>8</v>
      </c>
    </row>
    <row r="181" spans="1:36" s="176" customFormat="1" ht="33.75" x14ac:dyDescent="0.2">
      <c r="A181" s="177" t="s">
        <v>392</v>
      </c>
      <c r="B181" s="178">
        <v>8</v>
      </c>
      <c r="C181" s="181"/>
      <c r="D181" s="181"/>
      <c r="E181" s="181"/>
      <c r="F181" s="181"/>
      <c r="G181" s="181"/>
      <c r="H181" s="181"/>
      <c r="I181" s="181"/>
      <c r="J181" s="181"/>
      <c r="K181" s="181"/>
      <c r="L181" s="181"/>
      <c r="M181" s="181"/>
      <c r="N181" s="181"/>
      <c r="O181" s="181"/>
      <c r="P181" s="181"/>
      <c r="Q181" s="181"/>
      <c r="R181" s="181"/>
      <c r="S181" s="179">
        <v>245830.61</v>
      </c>
      <c r="T181" s="180">
        <v>1</v>
      </c>
      <c r="U181" s="181"/>
      <c r="V181" s="181"/>
      <c r="W181" s="181"/>
      <c r="X181" s="181"/>
      <c r="Y181" s="181"/>
      <c r="Z181" s="181"/>
      <c r="AA181" s="181"/>
      <c r="AB181" s="181"/>
      <c r="AC181" s="181"/>
      <c r="AD181" s="181"/>
      <c r="AE181" s="181"/>
      <c r="AF181" s="181"/>
      <c r="AG181" s="181"/>
      <c r="AH181" s="181"/>
      <c r="AI181" s="179">
        <v>245830.61</v>
      </c>
      <c r="AJ181" s="180">
        <v>1</v>
      </c>
    </row>
    <row r="182" spans="1:36" s="176" customFormat="1" x14ac:dyDescent="0.2">
      <c r="A182" s="177" t="s">
        <v>393</v>
      </c>
      <c r="B182" s="178">
        <v>10</v>
      </c>
      <c r="C182" s="181"/>
      <c r="D182" s="181"/>
      <c r="E182" s="181"/>
      <c r="F182" s="181"/>
      <c r="G182" s="181"/>
      <c r="H182" s="181"/>
      <c r="I182" s="181"/>
      <c r="J182" s="181"/>
      <c r="K182" s="181"/>
      <c r="L182" s="181"/>
      <c r="M182" s="181"/>
      <c r="N182" s="181"/>
      <c r="O182" s="181"/>
      <c r="P182" s="181"/>
      <c r="Q182" s="179">
        <v>5523930.1699999999</v>
      </c>
      <c r="R182" s="180">
        <v>11</v>
      </c>
      <c r="S182" s="181"/>
      <c r="T182" s="181"/>
      <c r="U182" s="181"/>
      <c r="V182" s="181"/>
      <c r="W182" s="181"/>
      <c r="X182" s="181"/>
      <c r="Y182" s="181"/>
      <c r="Z182" s="181"/>
      <c r="AA182" s="181"/>
      <c r="AB182" s="181"/>
      <c r="AC182" s="181"/>
      <c r="AD182" s="181"/>
      <c r="AE182" s="181"/>
      <c r="AF182" s="181"/>
      <c r="AG182" s="181"/>
      <c r="AH182" s="181"/>
      <c r="AI182" s="179">
        <v>5523930.1699999999</v>
      </c>
      <c r="AJ182" s="180">
        <v>11</v>
      </c>
    </row>
    <row r="183" spans="1:36" s="176" customFormat="1" x14ac:dyDescent="0.2">
      <c r="A183" s="177" t="s">
        <v>393</v>
      </c>
      <c r="B183" s="178">
        <v>11</v>
      </c>
      <c r="C183" s="181"/>
      <c r="D183" s="181"/>
      <c r="E183" s="181"/>
      <c r="F183" s="181"/>
      <c r="G183" s="181"/>
      <c r="H183" s="181"/>
      <c r="I183" s="181"/>
      <c r="J183" s="181"/>
      <c r="K183" s="181"/>
      <c r="L183" s="181"/>
      <c r="M183" s="181"/>
      <c r="N183" s="181"/>
      <c r="O183" s="181"/>
      <c r="P183" s="181"/>
      <c r="Q183" s="179">
        <v>5951797.7599999998</v>
      </c>
      <c r="R183" s="180">
        <v>4</v>
      </c>
      <c r="S183" s="181"/>
      <c r="T183" s="181"/>
      <c r="U183" s="181"/>
      <c r="V183" s="181"/>
      <c r="W183" s="181"/>
      <c r="X183" s="181"/>
      <c r="Y183" s="181"/>
      <c r="Z183" s="181"/>
      <c r="AA183" s="181"/>
      <c r="AB183" s="181"/>
      <c r="AC183" s="181"/>
      <c r="AD183" s="181"/>
      <c r="AE183" s="181"/>
      <c r="AF183" s="181"/>
      <c r="AG183" s="181"/>
      <c r="AH183" s="181"/>
      <c r="AI183" s="179">
        <v>5951797.7599999998</v>
      </c>
      <c r="AJ183" s="180">
        <v>4</v>
      </c>
    </row>
    <row r="184" spans="1:36" s="176" customFormat="1" x14ac:dyDescent="0.2">
      <c r="A184" s="177" t="s">
        <v>394</v>
      </c>
      <c r="B184" s="178">
        <v>12</v>
      </c>
      <c r="C184" s="179">
        <v>2931106.25</v>
      </c>
      <c r="D184" s="180">
        <v>19</v>
      </c>
      <c r="E184" s="181"/>
      <c r="F184" s="181"/>
      <c r="G184" s="181"/>
      <c r="H184" s="181"/>
      <c r="I184" s="181"/>
      <c r="J184" s="181"/>
      <c r="K184" s="181"/>
      <c r="L184" s="181"/>
      <c r="M184" s="181"/>
      <c r="N184" s="181"/>
      <c r="O184" s="181"/>
      <c r="P184" s="181"/>
      <c r="Q184" s="181"/>
      <c r="R184" s="181"/>
      <c r="S184" s="181"/>
      <c r="T184" s="181"/>
      <c r="U184" s="181"/>
      <c r="V184" s="181"/>
      <c r="W184" s="181"/>
      <c r="X184" s="181"/>
      <c r="Y184" s="181"/>
      <c r="Z184" s="181"/>
      <c r="AA184" s="181"/>
      <c r="AB184" s="181"/>
      <c r="AC184" s="181"/>
      <c r="AD184" s="181"/>
      <c r="AE184" s="181"/>
      <c r="AF184" s="181"/>
      <c r="AG184" s="181"/>
      <c r="AH184" s="181"/>
      <c r="AI184" s="179">
        <v>2931106.25</v>
      </c>
      <c r="AJ184" s="180">
        <v>19</v>
      </c>
    </row>
    <row r="185" spans="1:36" s="176" customFormat="1" x14ac:dyDescent="0.2">
      <c r="A185" s="177" t="s">
        <v>394</v>
      </c>
      <c r="B185" s="178">
        <v>13</v>
      </c>
      <c r="C185" s="179">
        <v>937296.96</v>
      </c>
      <c r="D185" s="180">
        <v>4</v>
      </c>
      <c r="E185" s="181"/>
      <c r="F185" s="181"/>
      <c r="G185" s="181"/>
      <c r="H185" s="181"/>
      <c r="I185" s="181"/>
      <c r="J185" s="181"/>
      <c r="K185" s="181"/>
      <c r="L185" s="181"/>
      <c r="M185" s="181"/>
      <c r="N185" s="181"/>
      <c r="O185" s="181"/>
      <c r="P185" s="181"/>
      <c r="Q185" s="181"/>
      <c r="R185" s="181"/>
      <c r="S185" s="181"/>
      <c r="T185" s="181"/>
      <c r="U185" s="181"/>
      <c r="V185" s="181"/>
      <c r="W185" s="181"/>
      <c r="X185" s="181"/>
      <c r="Y185" s="181"/>
      <c r="Z185" s="181"/>
      <c r="AA185" s="181"/>
      <c r="AB185" s="181"/>
      <c r="AC185" s="181"/>
      <c r="AD185" s="181"/>
      <c r="AE185" s="181"/>
      <c r="AF185" s="181"/>
      <c r="AG185" s="181"/>
      <c r="AH185" s="181"/>
      <c r="AI185" s="179">
        <v>937296.96</v>
      </c>
      <c r="AJ185" s="180">
        <v>4</v>
      </c>
    </row>
    <row r="186" spans="1:36" s="176" customFormat="1" x14ac:dyDescent="0.2">
      <c r="A186" s="177" t="s">
        <v>394</v>
      </c>
      <c r="B186" s="178">
        <v>14</v>
      </c>
      <c r="C186" s="179">
        <v>601690.64</v>
      </c>
      <c r="D186" s="180">
        <v>4</v>
      </c>
      <c r="E186" s="181"/>
      <c r="F186" s="181"/>
      <c r="G186" s="181"/>
      <c r="H186" s="181"/>
      <c r="I186" s="181"/>
      <c r="J186" s="181"/>
      <c r="K186" s="181"/>
      <c r="L186" s="181"/>
      <c r="M186" s="181"/>
      <c r="N186" s="181"/>
      <c r="O186" s="181"/>
      <c r="P186" s="181"/>
      <c r="Q186" s="181"/>
      <c r="R186" s="181"/>
      <c r="S186" s="181"/>
      <c r="T186" s="181"/>
      <c r="U186" s="181"/>
      <c r="V186" s="181"/>
      <c r="W186" s="181"/>
      <c r="X186" s="181"/>
      <c r="Y186" s="181"/>
      <c r="Z186" s="181"/>
      <c r="AA186" s="181"/>
      <c r="AB186" s="181"/>
      <c r="AC186" s="181"/>
      <c r="AD186" s="181"/>
      <c r="AE186" s="181"/>
      <c r="AF186" s="181"/>
      <c r="AG186" s="181"/>
      <c r="AH186" s="181"/>
      <c r="AI186" s="179">
        <v>601690.64</v>
      </c>
      <c r="AJ186" s="180">
        <v>4</v>
      </c>
    </row>
    <row r="187" spans="1:36" s="176" customFormat="1" x14ac:dyDescent="0.2">
      <c r="A187" s="177" t="s">
        <v>394</v>
      </c>
      <c r="B187" s="178">
        <v>17</v>
      </c>
      <c r="C187" s="179">
        <v>375260.67</v>
      </c>
      <c r="D187" s="180">
        <v>1</v>
      </c>
      <c r="E187" s="181"/>
      <c r="F187" s="181"/>
      <c r="G187" s="181"/>
      <c r="H187" s="181"/>
      <c r="I187" s="181"/>
      <c r="J187" s="181"/>
      <c r="K187" s="181"/>
      <c r="L187" s="181"/>
      <c r="M187" s="181"/>
      <c r="N187" s="181"/>
      <c r="O187" s="181"/>
      <c r="P187" s="181"/>
      <c r="Q187" s="181"/>
      <c r="R187" s="181"/>
      <c r="S187" s="181"/>
      <c r="T187" s="181"/>
      <c r="U187" s="181"/>
      <c r="V187" s="181"/>
      <c r="W187" s="181"/>
      <c r="X187" s="181"/>
      <c r="Y187" s="181"/>
      <c r="Z187" s="181"/>
      <c r="AA187" s="181"/>
      <c r="AB187" s="181"/>
      <c r="AC187" s="181"/>
      <c r="AD187" s="181"/>
      <c r="AE187" s="181"/>
      <c r="AF187" s="181"/>
      <c r="AG187" s="181"/>
      <c r="AH187" s="181"/>
      <c r="AI187" s="179">
        <v>375260.67</v>
      </c>
      <c r="AJ187" s="180">
        <v>1</v>
      </c>
    </row>
    <row r="188" spans="1:36" s="176" customFormat="1" x14ac:dyDescent="0.2">
      <c r="A188" s="177" t="s">
        <v>395</v>
      </c>
      <c r="B188" s="178">
        <v>18</v>
      </c>
      <c r="C188" s="181"/>
      <c r="D188" s="181"/>
      <c r="E188" s="179">
        <v>9410752.8000000007</v>
      </c>
      <c r="F188" s="180">
        <v>40</v>
      </c>
      <c r="G188" s="181"/>
      <c r="H188" s="181"/>
      <c r="I188" s="181"/>
      <c r="J188" s="181"/>
      <c r="K188" s="181"/>
      <c r="L188" s="181"/>
      <c r="M188" s="181"/>
      <c r="N188" s="181"/>
      <c r="O188" s="181"/>
      <c r="P188" s="181"/>
      <c r="Q188" s="181"/>
      <c r="R188" s="181"/>
      <c r="S188" s="181"/>
      <c r="T188" s="181"/>
      <c r="U188" s="179">
        <v>6587526.96</v>
      </c>
      <c r="V188" s="180">
        <v>28</v>
      </c>
      <c r="W188" s="181"/>
      <c r="X188" s="181"/>
      <c r="Y188" s="181"/>
      <c r="Z188" s="181"/>
      <c r="AA188" s="179">
        <v>4705376.4000000004</v>
      </c>
      <c r="AB188" s="180">
        <v>20</v>
      </c>
      <c r="AC188" s="181"/>
      <c r="AD188" s="181"/>
      <c r="AE188" s="181"/>
      <c r="AF188" s="181"/>
      <c r="AG188" s="179">
        <v>1411612.92</v>
      </c>
      <c r="AH188" s="180">
        <v>6</v>
      </c>
      <c r="AI188" s="179">
        <v>22115269.079999998</v>
      </c>
      <c r="AJ188" s="180">
        <v>94</v>
      </c>
    </row>
    <row r="189" spans="1:36" s="176" customFormat="1" x14ac:dyDescent="0.2">
      <c r="A189" s="177" t="s">
        <v>395</v>
      </c>
      <c r="B189" s="178">
        <v>19</v>
      </c>
      <c r="C189" s="181"/>
      <c r="D189" s="181"/>
      <c r="E189" s="179">
        <v>4128549</v>
      </c>
      <c r="F189" s="180">
        <v>12</v>
      </c>
      <c r="G189" s="181"/>
      <c r="H189" s="181"/>
      <c r="I189" s="181"/>
      <c r="J189" s="181"/>
      <c r="K189" s="181"/>
      <c r="L189" s="181"/>
      <c r="M189" s="181"/>
      <c r="N189" s="181"/>
      <c r="O189" s="181"/>
      <c r="P189" s="181"/>
      <c r="Q189" s="181"/>
      <c r="R189" s="181"/>
      <c r="S189" s="181"/>
      <c r="T189" s="181"/>
      <c r="U189" s="179">
        <v>4128549</v>
      </c>
      <c r="V189" s="180">
        <v>12</v>
      </c>
      <c r="W189" s="181"/>
      <c r="X189" s="181"/>
      <c r="Y189" s="181"/>
      <c r="Z189" s="181"/>
      <c r="AA189" s="179">
        <v>4128549</v>
      </c>
      <c r="AB189" s="180">
        <v>12</v>
      </c>
      <c r="AC189" s="181"/>
      <c r="AD189" s="181"/>
      <c r="AE189" s="181"/>
      <c r="AF189" s="181"/>
      <c r="AG189" s="179">
        <v>1376183</v>
      </c>
      <c r="AH189" s="180">
        <v>4</v>
      </c>
      <c r="AI189" s="179">
        <v>13761830</v>
      </c>
      <c r="AJ189" s="180">
        <v>40</v>
      </c>
    </row>
    <row r="190" spans="1:36" s="176" customFormat="1" x14ac:dyDescent="0.2">
      <c r="A190" s="177" t="s">
        <v>396</v>
      </c>
      <c r="B190" s="178">
        <v>20</v>
      </c>
      <c r="C190" s="179">
        <v>845915.28</v>
      </c>
      <c r="D190" s="180">
        <v>7</v>
      </c>
      <c r="E190" s="181"/>
      <c r="F190" s="181"/>
      <c r="G190" s="181"/>
      <c r="H190" s="181"/>
      <c r="I190" s="181"/>
      <c r="J190" s="181"/>
      <c r="K190" s="179">
        <v>6767322.2400000002</v>
      </c>
      <c r="L190" s="180">
        <v>56</v>
      </c>
      <c r="M190" s="179">
        <v>1691830.56</v>
      </c>
      <c r="N190" s="180">
        <v>14</v>
      </c>
      <c r="O190" s="181"/>
      <c r="P190" s="181"/>
      <c r="Q190" s="181"/>
      <c r="R190" s="181"/>
      <c r="S190" s="181"/>
      <c r="T190" s="181"/>
      <c r="U190" s="181"/>
      <c r="V190" s="181"/>
      <c r="W190" s="181"/>
      <c r="X190" s="181"/>
      <c r="Y190" s="179">
        <v>483380.16</v>
      </c>
      <c r="Z190" s="180">
        <v>4</v>
      </c>
      <c r="AA190" s="181"/>
      <c r="AB190" s="181"/>
      <c r="AC190" s="181"/>
      <c r="AD190" s="181"/>
      <c r="AE190" s="181"/>
      <c r="AF190" s="181"/>
      <c r="AG190" s="181"/>
      <c r="AH190" s="181"/>
      <c r="AI190" s="179">
        <v>9788448.2400000002</v>
      </c>
      <c r="AJ190" s="180">
        <v>81</v>
      </c>
    </row>
    <row r="191" spans="1:36" s="176" customFormat="1" x14ac:dyDescent="0.2">
      <c r="A191" s="177" t="s">
        <v>396</v>
      </c>
      <c r="B191" s="178">
        <v>22</v>
      </c>
      <c r="C191" s="179">
        <v>890494.22</v>
      </c>
      <c r="D191" s="180">
        <v>7</v>
      </c>
      <c r="E191" s="181"/>
      <c r="F191" s="181"/>
      <c r="G191" s="181"/>
      <c r="H191" s="181"/>
      <c r="I191" s="181"/>
      <c r="J191" s="181"/>
      <c r="K191" s="179">
        <v>508853.84</v>
      </c>
      <c r="L191" s="180">
        <v>4</v>
      </c>
      <c r="M191" s="181"/>
      <c r="N191" s="181"/>
      <c r="O191" s="181"/>
      <c r="P191" s="181"/>
      <c r="Q191" s="181"/>
      <c r="R191" s="181"/>
      <c r="S191" s="181"/>
      <c r="T191" s="181"/>
      <c r="U191" s="181"/>
      <c r="V191" s="181"/>
      <c r="W191" s="181"/>
      <c r="X191" s="181"/>
      <c r="Y191" s="181"/>
      <c r="Z191" s="181"/>
      <c r="AA191" s="181"/>
      <c r="AB191" s="181"/>
      <c r="AC191" s="179">
        <v>1017707.68</v>
      </c>
      <c r="AD191" s="180">
        <v>8</v>
      </c>
      <c r="AE191" s="181"/>
      <c r="AF191" s="181"/>
      <c r="AG191" s="181"/>
      <c r="AH191" s="181"/>
      <c r="AI191" s="179">
        <v>2417055.7400000002</v>
      </c>
      <c r="AJ191" s="180">
        <v>19</v>
      </c>
    </row>
    <row r="192" spans="1:36" s="176" customFormat="1" ht="22.5" x14ac:dyDescent="0.2">
      <c r="A192" s="177" t="s">
        <v>397</v>
      </c>
      <c r="B192" s="178">
        <v>23</v>
      </c>
      <c r="C192" s="179">
        <v>108025</v>
      </c>
      <c r="D192" s="180">
        <v>1</v>
      </c>
      <c r="E192" s="181"/>
      <c r="F192" s="181"/>
      <c r="G192" s="181"/>
      <c r="H192" s="181"/>
      <c r="I192" s="181"/>
      <c r="J192" s="181"/>
      <c r="K192" s="181"/>
      <c r="L192" s="181"/>
      <c r="M192" s="181"/>
      <c r="N192" s="181"/>
      <c r="O192" s="179">
        <v>1296300</v>
      </c>
      <c r="P192" s="180">
        <v>12</v>
      </c>
      <c r="Q192" s="181"/>
      <c r="R192" s="181"/>
      <c r="S192" s="181"/>
      <c r="T192" s="181"/>
      <c r="U192" s="181"/>
      <c r="V192" s="181"/>
      <c r="W192" s="181"/>
      <c r="X192" s="181"/>
      <c r="Y192" s="181"/>
      <c r="Z192" s="181"/>
      <c r="AA192" s="181"/>
      <c r="AB192" s="181"/>
      <c r="AC192" s="181"/>
      <c r="AD192" s="181"/>
      <c r="AE192" s="181"/>
      <c r="AF192" s="181"/>
      <c r="AG192" s="181"/>
      <c r="AH192" s="181"/>
      <c r="AI192" s="179">
        <v>1404325</v>
      </c>
      <c r="AJ192" s="180">
        <v>13</v>
      </c>
    </row>
    <row r="193" spans="1:36" s="176" customFormat="1" ht="22.5" x14ac:dyDescent="0.2">
      <c r="A193" s="177" t="s">
        <v>397</v>
      </c>
      <c r="B193" s="178">
        <v>24</v>
      </c>
      <c r="C193" s="179">
        <v>258290.52</v>
      </c>
      <c r="D193" s="180">
        <v>4</v>
      </c>
      <c r="E193" s="181"/>
      <c r="F193" s="181"/>
      <c r="G193" s="181"/>
      <c r="H193" s="181"/>
      <c r="I193" s="181"/>
      <c r="J193" s="181"/>
      <c r="K193" s="181"/>
      <c r="L193" s="181"/>
      <c r="M193" s="181"/>
      <c r="N193" s="181"/>
      <c r="O193" s="181"/>
      <c r="P193" s="181"/>
      <c r="Q193" s="181"/>
      <c r="R193" s="181"/>
      <c r="S193" s="181"/>
      <c r="T193" s="181"/>
      <c r="U193" s="181"/>
      <c r="V193" s="181"/>
      <c r="W193" s="181"/>
      <c r="X193" s="181"/>
      <c r="Y193" s="181"/>
      <c r="Z193" s="181"/>
      <c r="AA193" s="181"/>
      <c r="AB193" s="181"/>
      <c r="AC193" s="181"/>
      <c r="AD193" s="181"/>
      <c r="AE193" s="181"/>
      <c r="AF193" s="181"/>
      <c r="AG193" s="181"/>
      <c r="AH193" s="181"/>
      <c r="AI193" s="179">
        <v>258290.52</v>
      </c>
      <c r="AJ193" s="180">
        <v>4</v>
      </c>
    </row>
    <row r="194" spans="1:36" s="176" customFormat="1" x14ac:dyDescent="0.2">
      <c r="A194" s="177" t="s">
        <v>398</v>
      </c>
      <c r="B194" s="178">
        <v>25</v>
      </c>
      <c r="C194" s="179">
        <v>3243183.84</v>
      </c>
      <c r="D194" s="180">
        <v>48</v>
      </c>
      <c r="E194" s="181"/>
      <c r="F194" s="181"/>
      <c r="G194" s="181"/>
      <c r="H194" s="181"/>
      <c r="I194" s="179">
        <v>27161664.66</v>
      </c>
      <c r="J194" s="180">
        <v>402</v>
      </c>
      <c r="K194" s="181"/>
      <c r="L194" s="181"/>
      <c r="M194" s="181"/>
      <c r="N194" s="181"/>
      <c r="O194" s="181"/>
      <c r="P194" s="181"/>
      <c r="Q194" s="181"/>
      <c r="R194" s="181"/>
      <c r="S194" s="181"/>
      <c r="T194" s="181"/>
      <c r="U194" s="181"/>
      <c r="V194" s="181"/>
      <c r="W194" s="181"/>
      <c r="X194" s="181"/>
      <c r="Y194" s="181"/>
      <c r="Z194" s="181"/>
      <c r="AA194" s="181"/>
      <c r="AB194" s="181"/>
      <c r="AC194" s="181"/>
      <c r="AD194" s="181"/>
      <c r="AE194" s="181"/>
      <c r="AF194" s="181"/>
      <c r="AG194" s="181"/>
      <c r="AH194" s="181"/>
      <c r="AI194" s="179">
        <v>30404848.5</v>
      </c>
      <c r="AJ194" s="180">
        <v>450</v>
      </c>
    </row>
    <row r="195" spans="1:36" s="176" customFormat="1" x14ac:dyDescent="0.2">
      <c r="A195" s="177" t="s">
        <v>398</v>
      </c>
      <c r="B195" s="178">
        <v>26</v>
      </c>
      <c r="C195" s="179">
        <v>166215.84</v>
      </c>
      <c r="D195" s="180">
        <v>2</v>
      </c>
      <c r="E195" s="181"/>
      <c r="F195" s="181"/>
      <c r="G195" s="181"/>
      <c r="H195" s="181"/>
      <c r="I195" s="179">
        <v>664863.36</v>
      </c>
      <c r="J195" s="180">
        <v>8</v>
      </c>
      <c r="K195" s="181"/>
      <c r="L195" s="181"/>
      <c r="M195" s="181"/>
      <c r="N195" s="181"/>
      <c r="O195" s="181"/>
      <c r="P195" s="181"/>
      <c r="Q195" s="181"/>
      <c r="R195" s="181"/>
      <c r="S195" s="181"/>
      <c r="T195" s="181"/>
      <c r="U195" s="181"/>
      <c r="V195" s="181"/>
      <c r="W195" s="181"/>
      <c r="X195" s="181"/>
      <c r="Y195" s="181"/>
      <c r="Z195" s="181"/>
      <c r="AA195" s="181"/>
      <c r="AB195" s="181"/>
      <c r="AC195" s="181"/>
      <c r="AD195" s="181"/>
      <c r="AE195" s="181"/>
      <c r="AF195" s="181"/>
      <c r="AG195" s="181"/>
      <c r="AH195" s="181"/>
      <c r="AI195" s="179">
        <v>831079.2</v>
      </c>
      <c r="AJ195" s="180">
        <v>10</v>
      </c>
    </row>
    <row r="196" spans="1:36" s="176" customFormat="1" x14ac:dyDescent="0.2">
      <c r="A196" s="177" t="s">
        <v>400</v>
      </c>
      <c r="B196" s="178">
        <v>30</v>
      </c>
      <c r="C196" s="179">
        <v>2991256.56</v>
      </c>
      <c r="D196" s="180">
        <v>24</v>
      </c>
      <c r="E196" s="181"/>
      <c r="F196" s="181"/>
      <c r="G196" s="181"/>
      <c r="H196" s="181"/>
      <c r="I196" s="181"/>
      <c r="J196" s="181"/>
      <c r="K196" s="181"/>
      <c r="L196" s="181"/>
      <c r="M196" s="181"/>
      <c r="N196" s="181"/>
      <c r="O196" s="181"/>
      <c r="P196" s="181"/>
      <c r="Q196" s="181"/>
      <c r="R196" s="181"/>
      <c r="S196" s="181"/>
      <c r="T196" s="181"/>
      <c r="U196" s="181"/>
      <c r="V196" s="181"/>
      <c r="W196" s="181"/>
      <c r="X196" s="181"/>
      <c r="Y196" s="181"/>
      <c r="Z196" s="181"/>
      <c r="AA196" s="181"/>
      <c r="AB196" s="181"/>
      <c r="AC196" s="181"/>
      <c r="AD196" s="181"/>
      <c r="AE196" s="181"/>
      <c r="AF196" s="181"/>
      <c r="AG196" s="181"/>
      <c r="AH196" s="181"/>
      <c r="AI196" s="179">
        <v>2991256.56</v>
      </c>
      <c r="AJ196" s="180">
        <v>24</v>
      </c>
    </row>
    <row r="197" spans="1:36" s="176" customFormat="1" ht="33.75" x14ac:dyDescent="0.2">
      <c r="A197" s="177" t="s">
        <v>401</v>
      </c>
      <c r="B197" s="178">
        <v>31</v>
      </c>
      <c r="C197" s="179">
        <v>9760369.8000000007</v>
      </c>
      <c r="D197" s="180">
        <v>60</v>
      </c>
      <c r="E197" s="181"/>
      <c r="F197" s="181"/>
      <c r="G197" s="181"/>
      <c r="H197" s="181"/>
      <c r="I197" s="181"/>
      <c r="J197" s="181"/>
      <c r="K197" s="181"/>
      <c r="L197" s="181"/>
      <c r="M197" s="181"/>
      <c r="N197" s="181"/>
      <c r="O197" s="181"/>
      <c r="P197" s="181"/>
      <c r="Q197" s="181"/>
      <c r="R197" s="181"/>
      <c r="S197" s="181"/>
      <c r="T197" s="181"/>
      <c r="U197" s="181"/>
      <c r="V197" s="181"/>
      <c r="W197" s="179">
        <v>5856221.8799999999</v>
      </c>
      <c r="X197" s="180">
        <v>36</v>
      </c>
      <c r="Y197" s="181"/>
      <c r="Z197" s="181"/>
      <c r="AA197" s="181"/>
      <c r="AB197" s="181"/>
      <c r="AC197" s="181"/>
      <c r="AD197" s="181"/>
      <c r="AE197" s="179">
        <v>2440092.4500000002</v>
      </c>
      <c r="AF197" s="180">
        <v>15</v>
      </c>
      <c r="AG197" s="179">
        <v>1952073.96</v>
      </c>
      <c r="AH197" s="180">
        <v>12</v>
      </c>
      <c r="AI197" s="179">
        <v>20008758.09</v>
      </c>
      <c r="AJ197" s="180">
        <v>123</v>
      </c>
    </row>
    <row r="198" spans="1:36" s="176" customFormat="1" ht="33.75" x14ac:dyDescent="0.2">
      <c r="A198" s="177" t="s">
        <v>401</v>
      </c>
      <c r="B198" s="178">
        <v>32</v>
      </c>
      <c r="C198" s="179">
        <v>7157612.7999999998</v>
      </c>
      <c r="D198" s="180">
        <v>32</v>
      </c>
      <c r="E198" s="181"/>
      <c r="F198" s="181"/>
      <c r="G198" s="181"/>
      <c r="H198" s="181"/>
      <c r="I198" s="181"/>
      <c r="J198" s="181"/>
      <c r="K198" s="181"/>
      <c r="L198" s="181"/>
      <c r="M198" s="181"/>
      <c r="N198" s="181"/>
      <c r="O198" s="181"/>
      <c r="P198" s="181"/>
      <c r="Q198" s="181"/>
      <c r="R198" s="181"/>
      <c r="S198" s="181"/>
      <c r="T198" s="181"/>
      <c r="U198" s="181"/>
      <c r="V198" s="181"/>
      <c r="W198" s="179">
        <v>2684104.7999999998</v>
      </c>
      <c r="X198" s="180">
        <v>12</v>
      </c>
      <c r="Y198" s="181"/>
      <c r="Z198" s="181"/>
      <c r="AA198" s="181"/>
      <c r="AB198" s="181"/>
      <c r="AC198" s="181"/>
      <c r="AD198" s="181"/>
      <c r="AE198" s="179">
        <v>3355131</v>
      </c>
      <c r="AF198" s="180">
        <v>15</v>
      </c>
      <c r="AG198" s="179">
        <v>894701.6</v>
      </c>
      <c r="AH198" s="180">
        <v>4</v>
      </c>
      <c r="AI198" s="179">
        <v>14091550.199999999</v>
      </c>
      <c r="AJ198" s="180">
        <v>63</v>
      </c>
    </row>
    <row r="199" spans="1:36" s="176" customFormat="1" ht="33.75" x14ac:dyDescent="0.2">
      <c r="A199" s="177" t="s">
        <v>401</v>
      </c>
      <c r="B199" s="178">
        <v>33</v>
      </c>
      <c r="C199" s="179">
        <v>2277423.6800000002</v>
      </c>
      <c r="D199" s="180">
        <v>8</v>
      </c>
      <c r="E199" s="181"/>
      <c r="F199" s="181"/>
      <c r="G199" s="181"/>
      <c r="H199" s="181"/>
      <c r="I199" s="181"/>
      <c r="J199" s="181"/>
      <c r="K199" s="181"/>
      <c r="L199" s="181"/>
      <c r="M199" s="181"/>
      <c r="N199" s="181"/>
      <c r="O199" s="181"/>
      <c r="P199" s="181"/>
      <c r="Q199" s="181"/>
      <c r="R199" s="181"/>
      <c r="S199" s="181"/>
      <c r="T199" s="181"/>
      <c r="U199" s="181"/>
      <c r="V199" s="181"/>
      <c r="W199" s="179">
        <v>569355.92000000004</v>
      </c>
      <c r="X199" s="180">
        <v>2</v>
      </c>
      <c r="Y199" s="181"/>
      <c r="Z199" s="181"/>
      <c r="AA199" s="181"/>
      <c r="AB199" s="181"/>
      <c r="AC199" s="181"/>
      <c r="AD199" s="181"/>
      <c r="AE199" s="179">
        <v>1138711.8400000001</v>
      </c>
      <c r="AF199" s="180">
        <v>4</v>
      </c>
      <c r="AG199" s="179">
        <v>1138711.8400000001</v>
      </c>
      <c r="AH199" s="180">
        <v>4</v>
      </c>
      <c r="AI199" s="179">
        <v>5124203.28</v>
      </c>
      <c r="AJ199" s="180">
        <v>18</v>
      </c>
    </row>
    <row r="200" spans="1:36" s="176" customFormat="1" ht="33.75" x14ac:dyDescent="0.2">
      <c r="A200" s="177" t="s">
        <v>401</v>
      </c>
      <c r="B200" s="178">
        <v>34</v>
      </c>
      <c r="C200" s="179">
        <v>3484437.36</v>
      </c>
      <c r="D200" s="180">
        <v>24</v>
      </c>
      <c r="E200" s="181"/>
      <c r="F200" s="181"/>
      <c r="G200" s="181"/>
      <c r="H200" s="181"/>
      <c r="I200" s="181"/>
      <c r="J200" s="181"/>
      <c r="K200" s="181"/>
      <c r="L200" s="181"/>
      <c r="M200" s="181"/>
      <c r="N200" s="181"/>
      <c r="O200" s="181"/>
      <c r="P200" s="181"/>
      <c r="Q200" s="181"/>
      <c r="R200" s="181"/>
      <c r="S200" s="181"/>
      <c r="T200" s="181"/>
      <c r="U200" s="181"/>
      <c r="V200" s="181"/>
      <c r="W200" s="179">
        <v>2322958.2400000002</v>
      </c>
      <c r="X200" s="180">
        <v>16</v>
      </c>
      <c r="Y200" s="181"/>
      <c r="Z200" s="181"/>
      <c r="AA200" s="181"/>
      <c r="AB200" s="181"/>
      <c r="AC200" s="181"/>
      <c r="AD200" s="181"/>
      <c r="AE200" s="179">
        <v>2177773.35</v>
      </c>
      <c r="AF200" s="180">
        <v>15</v>
      </c>
      <c r="AG200" s="179">
        <v>1742218.68</v>
      </c>
      <c r="AH200" s="180">
        <v>12</v>
      </c>
      <c r="AI200" s="179">
        <v>9727387.6300000008</v>
      </c>
      <c r="AJ200" s="180">
        <v>67</v>
      </c>
    </row>
    <row r="201" spans="1:36" s="176" customFormat="1" ht="33.75" x14ac:dyDescent="0.2">
      <c r="A201" s="177" t="s">
        <v>401</v>
      </c>
      <c r="B201" s="178">
        <v>35</v>
      </c>
      <c r="C201" s="179">
        <v>3992582</v>
      </c>
      <c r="D201" s="180">
        <v>20</v>
      </c>
      <c r="E201" s="181"/>
      <c r="F201" s="181"/>
      <c r="G201" s="181"/>
      <c r="H201" s="181"/>
      <c r="I201" s="181"/>
      <c r="J201" s="181"/>
      <c r="K201" s="181"/>
      <c r="L201" s="181"/>
      <c r="M201" s="181"/>
      <c r="N201" s="181"/>
      <c r="O201" s="181"/>
      <c r="P201" s="181"/>
      <c r="Q201" s="181"/>
      <c r="R201" s="181"/>
      <c r="S201" s="181"/>
      <c r="T201" s="181"/>
      <c r="U201" s="181"/>
      <c r="V201" s="181"/>
      <c r="W201" s="179">
        <v>7186647.5999999996</v>
      </c>
      <c r="X201" s="180">
        <v>36</v>
      </c>
      <c r="Y201" s="181"/>
      <c r="Z201" s="181"/>
      <c r="AA201" s="181"/>
      <c r="AB201" s="181"/>
      <c r="AC201" s="181"/>
      <c r="AD201" s="181"/>
      <c r="AE201" s="179">
        <v>2994436.5</v>
      </c>
      <c r="AF201" s="180">
        <v>15</v>
      </c>
      <c r="AG201" s="179">
        <v>798516.4</v>
      </c>
      <c r="AH201" s="180">
        <v>4</v>
      </c>
      <c r="AI201" s="179">
        <v>14972182.5</v>
      </c>
      <c r="AJ201" s="180">
        <v>75</v>
      </c>
    </row>
    <row r="202" spans="1:36" s="176" customFormat="1" ht="33.75" x14ac:dyDescent="0.2">
      <c r="A202" s="177" t="s">
        <v>401</v>
      </c>
      <c r="B202" s="178">
        <v>36</v>
      </c>
      <c r="C202" s="179">
        <v>1016293.2</v>
      </c>
      <c r="D202" s="180">
        <v>4</v>
      </c>
      <c r="E202" s="181"/>
      <c r="F202" s="181"/>
      <c r="G202" s="181"/>
      <c r="H202" s="181"/>
      <c r="I202" s="181"/>
      <c r="J202" s="181"/>
      <c r="K202" s="181"/>
      <c r="L202" s="181"/>
      <c r="M202" s="181"/>
      <c r="N202" s="181"/>
      <c r="O202" s="181"/>
      <c r="P202" s="181"/>
      <c r="Q202" s="181"/>
      <c r="R202" s="181"/>
      <c r="S202" s="181"/>
      <c r="T202" s="181"/>
      <c r="U202" s="181"/>
      <c r="V202" s="181"/>
      <c r="W202" s="179">
        <v>2032586.4</v>
      </c>
      <c r="X202" s="180">
        <v>8</v>
      </c>
      <c r="Y202" s="181"/>
      <c r="Z202" s="181"/>
      <c r="AA202" s="181"/>
      <c r="AB202" s="181"/>
      <c r="AC202" s="181"/>
      <c r="AD202" s="181"/>
      <c r="AE202" s="179">
        <v>1016293.2</v>
      </c>
      <c r="AF202" s="180">
        <v>4</v>
      </c>
      <c r="AG202" s="179">
        <v>2032586.4</v>
      </c>
      <c r="AH202" s="180">
        <v>8</v>
      </c>
      <c r="AI202" s="179">
        <v>6097759.2000000002</v>
      </c>
      <c r="AJ202" s="180">
        <v>24</v>
      </c>
    </row>
    <row r="203" spans="1:36" s="176" customFormat="1" ht="33.75" x14ac:dyDescent="0.2">
      <c r="A203" s="177" t="s">
        <v>401</v>
      </c>
      <c r="B203" s="178">
        <v>37</v>
      </c>
      <c r="C203" s="179">
        <v>6413064.4800000004</v>
      </c>
      <c r="D203" s="180">
        <v>48</v>
      </c>
      <c r="E203" s="181"/>
      <c r="F203" s="181"/>
      <c r="G203" s="181"/>
      <c r="H203" s="181"/>
      <c r="I203" s="181"/>
      <c r="J203" s="181"/>
      <c r="K203" s="181"/>
      <c r="L203" s="181"/>
      <c r="M203" s="181"/>
      <c r="N203" s="181"/>
      <c r="O203" s="181"/>
      <c r="P203" s="181"/>
      <c r="Q203" s="181"/>
      <c r="R203" s="181"/>
      <c r="S203" s="181"/>
      <c r="T203" s="181"/>
      <c r="U203" s="181"/>
      <c r="V203" s="181"/>
      <c r="W203" s="181"/>
      <c r="X203" s="181"/>
      <c r="Y203" s="181"/>
      <c r="Z203" s="181"/>
      <c r="AA203" s="181"/>
      <c r="AB203" s="181"/>
      <c r="AC203" s="181"/>
      <c r="AD203" s="181"/>
      <c r="AE203" s="181"/>
      <c r="AF203" s="181"/>
      <c r="AG203" s="181"/>
      <c r="AH203" s="181"/>
      <c r="AI203" s="179">
        <v>6413064.4800000004</v>
      </c>
      <c r="AJ203" s="180">
        <v>48</v>
      </c>
    </row>
    <row r="204" spans="1:36" s="176" customFormat="1" ht="33.75" x14ac:dyDescent="0.2">
      <c r="A204" s="177" t="s">
        <v>401</v>
      </c>
      <c r="B204" s="178">
        <v>39</v>
      </c>
      <c r="C204" s="179">
        <v>6207787.8799999999</v>
      </c>
      <c r="D204" s="180">
        <v>28</v>
      </c>
      <c r="E204" s="181"/>
      <c r="F204" s="181"/>
      <c r="G204" s="181"/>
      <c r="H204" s="181"/>
      <c r="I204" s="181"/>
      <c r="J204" s="181"/>
      <c r="K204" s="181"/>
      <c r="L204" s="181"/>
      <c r="M204" s="181"/>
      <c r="N204" s="181"/>
      <c r="O204" s="181"/>
      <c r="P204" s="181"/>
      <c r="Q204" s="181"/>
      <c r="R204" s="181"/>
      <c r="S204" s="181"/>
      <c r="T204" s="181"/>
      <c r="U204" s="181"/>
      <c r="V204" s="181"/>
      <c r="W204" s="181"/>
      <c r="X204" s="181"/>
      <c r="Y204" s="181"/>
      <c r="Z204" s="181"/>
      <c r="AA204" s="181"/>
      <c r="AB204" s="181"/>
      <c r="AC204" s="181"/>
      <c r="AD204" s="181"/>
      <c r="AE204" s="181"/>
      <c r="AF204" s="181"/>
      <c r="AG204" s="181"/>
      <c r="AH204" s="181"/>
      <c r="AI204" s="179">
        <v>6207787.8799999999</v>
      </c>
      <c r="AJ204" s="180">
        <v>28</v>
      </c>
    </row>
    <row r="205" spans="1:36" s="176" customFormat="1" ht="33.75" x14ac:dyDescent="0.2">
      <c r="A205" s="177" t="s">
        <v>401</v>
      </c>
      <c r="B205" s="178">
        <v>40</v>
      </c>
      <c r="C205" s="179">
        <v>6657327.2000000002</v>
      </c>
      <c r="D205" s="180">
        <v>20</v>
      </c>
      <c r="E205" s="181"/>
      <c r="F205" s="181"/>
      <c r="G205" s="181"/>
      <c r="H205" s="181"/>
      <c r="I205" s="181"/>
      <c r="J205" s="181"/>
      <c r="K205" s="181"/>
      <c r="L205" s="181"/>
      <c r="M205" s="181"/>
      <c r="N205" s="181"/>
      <c r="O205" s="181"/>
      <c r="P205" s="181"/>
      <c r="Q205" s="181"/>
      <c r="R205" s="181"/>
      <c r="S205" s="181"/>
      <c r="T205" s="181"/>
      <c r="U205" s="181"/>
      <c r="V205" s="181"/>
      <c r="W205" s="181"/>
      <c r="X205" s="181"/>
      <c r="Y205" s="181"/>
      <c r="Z205" s="181"/>
      <c r="AA205" s="181"/>
      <c r="AB205" s="181"/>
      <c r="AC205" s="181"/>
      <c r="AD205" s="181"/>
      <c r="AE205" s="181"/>
      <c r="AF205" s="181"/>
      <c r="AG205" s="181"/>
      <c r="AH205" s="181"/>
      <c r="AI205" s="179">
        <v>6657327.2000000002</v>
      </c>
      <c r="AJ205" s="180">
        <v>20</v>
      </c>
    </row>
    <row r="206" spans="1:36" s="176" customFormat="1" ht="22.5" x14ac:dyDescent="0.2">
      <c r="A206" s="177" t="s">
        <v>403</v>
      </c>
      <c r="B206" s="178">
        <v>43</v>
      </c>
      <c r="C206" s="179">
        <v>3144630.96</v>
      </c>
      <c r="D206" s="180">
        <v>24</v>
      </c>
      <c r="E206" s="181"/>
      <c r="F206" s="181"/>
      <c r="G206" s="181"/>
      <c r="H206" s="181"/>
      <c r="I206" s="181"/>
      <c r="J206" s="181"/>
      <c r="K206" s="181"/>
      <c r="L206" s="181"/>
      <c r="M206" s="181"/>
      <c r="N206" s="181"/>
      <c r="O206" s="181"/>
      <c r="P206" s="181"/>
      <c r="Q206" s="179">
        <v>13102629</v>
      </c>
      <c r="R206" s="180">
        <v>100</v>
      </c>
      <c r="S206" s="181"/>
      <c r="T206" s="181"/>
      <c r="U206" s="181"/>
      <c r="V206" s="181"/>
      <c r="W206" s="181"/>
      <c r="X206" s="181"/>
      <c r="Y206" s="181"/>
      <c r="Z206" s="181"/>
      <c r="AA206" s="181"/>
      <c r="AB206" s="181"/>
      <c r="AC206" s="181"/>
      <c r="AD206" s="181"/>
      <c r="AE206" s="181"/>
      <c r="AF206" s="181"/>
      <c r="AG206" s="179">
        <v>524105.16</v>
      </c>
      <c r="AH206" s="180">
        <v>4</v>
      </c>
      <c r="AI206" s="179">
        <v>16771365.119999999</v>
      </c>
      <c r="AJ206" s="180">
        <v>128</v>
      </c>
    </row>
    <row r="207" spans="1:36" s="176" customFormat="1" ht="22.5" x14ac:dyDescent="0.2">
      <c r="A207" s="177" t="s">
        <v>403</v>
      </c>
      <c r="B207" s="178">
        <v>44</v>
      </c>
      <c r="C207" s="181"/>
      <c r="D207" s="181"/>
      <c r="E207" s="181"/>
      <c r="F207" s="181"/>
      <c r="G207" s="181"/>
      <c r="H207" s="181"/>
      <c r="I207" s="181"/>
      <c r="J207" s="181"/>
      <c r="K207" s="181"/>
      <c r="L207" s="181"/>
      <c r="M207" s="181"/>
      <c r="N207" s="181"/>
      <c r="O207" s="181"/>
      <c r="P207" s="181"/>
      <c r="Q207" s="179">
        <v>11709573.6</v>
      </c>
      <c r="R207" s="180">
        <v>60</v>
      </c>
      <c r="S207" s="181"/>
      <c r="T207" s="181"/>
      <c r="U207" s="181"/>
      <c r="V207" s="181"/>
      <c r="W207" s="181"/>
      <c r="X207" s="181"/>
      <c r="Y207" s="181"/>
      <c r="Z207" s="181"/>
      <c r="AA207" s="181"/>
      <c r="AB207" s="181"/>
      <c r="AC207" s="181"/>
      <c r="AD207" s="181"/>
      <c r="AE207" s="181"/>
      <c r="AF207" s="181"/>
      <c r="AG207" s="181"/>
      <c r="AH207" s="181"/>
      <c r="AI207" s="179">
        <v>11709573.6</v>
      </c>
      <c r="AJ207" s="180">
        <v>60</v>
      </c>
    </row>
    <row r="208" spans="1:36" s="176" customFormat="1" ht="22.5" x14ac:dyDescent="0.2">
      <c r="A208" s="177" t="s">
        <v>403</v>
      </c>
      <c r="B208" s="178">
        <v>46</v>
      </c>
      <c r="C208" s="179">
        <v>2774810.2</v>
      </c>
      <c r="D208" s="180">
        <v>20</v>
      </c>
      <c r="E208" s="181"/>
      <c r="F208" s="181"/>
      <c r="G208" s="181"/>
      <c r="H208" s="181"/>
      <c r="I208" s="181"/>
      <c r="J208" s="181"/>
      <c r="K208" s="181"/>
      <c r="L208" s="181"/>
      <c r="M208" s="181"/>
      <c r="N208" s="181"/>
      <c r="O208" s="181"/>
      <c r="P208" s="181"/>
      <c r="Q208" s="179">
        <v>13874051</v>
      </c>
      <c r="R208" s="180">
        <v>100</v>
      </c>
      <c r="S208" s="181"/>
      <c r="T208" s="181"/>
      <c r="U208" s="181"/>
      <c r="V208" s="181"/>
      <c r="W208" s="181"/>
      <c r="X208" s="181"/>
      <c r="Y208" s="179">
        <v>1109924.08</v>
      </c>
      <c r="Z208" s="180">
        <v>8</v>
      </c>
      <c r="AA208" s="181"/>
      <c r="AB208" s="181"/>
      <c r="AC208" s="181"/>
      <c r="AD208" s="181"/>
      <c r="AE208" s="181"/>
      <c r="AF208" s="181"/>
      <c r="AG208" s="179">
        <v>554962.04</v>
      </c>
      <c r="AH208" s="180">
        <v>4</v>
      </c>
      <c r="AI208" s="179">
        <v>18313747.32</v>
      </c>
      <c r="AJ208" s="180">
        <v>132</v>
      </c>
    </row>
    <row r="209" spans="1:36" s="176" customFormat="1" ht="22.5" x14ac:dyDescent="0.2">
      <c r="A209" s="177" t="s">
        <v>403</v>
      </c>
      <c r="B209" s="178">
        <v>47</v>
      </c>
      <c r="C209" s="181"/>
      <c r="D209" s="181"/>
      <c r="E209" s="181"/>
      <c r="F209" s="181"/>
      <c r="G209" s="181"/>
      <c r="H209" s="181"/>
      <c r="I209" s="181"/>
      <c r="J209" s="181"/>
      <c r="K209" s="181"/>
      <c r="L209" s="181"/>
      <c r="M209" s="181"/>
      <c r="N209" s="181"/>
      <c r="O209" s="181"/>
      <c r="P209" s="181"/>
      <c r="Q209" s="179">
        <v>325681.13</v>
      </c>
      <c r="R209" s="180">
        <v>1</v>
      </c>
      <c r="S209" s="181"/>
      <c r="T209" s="181"/>
      <c r="U209" s="181"/>
      <c r="V209" s="181"/>
      <c r="W209" s="181"/>
      <c r="X209" s="181"/>
      <c r="Y209" s="181"/>
      <c r="Z209" s="181"/>
      <c r="AA209" s="181"/>
      <c r="AB209" s="181"/>
      <c r="AC209" s="181"/>
      <c r="AD209" s="181"/>
      <c r="AE209" s="181"/>
      <c r="AF209" s="181"/>
      <c r="AG209" s="181"/>
      <c r="AH209" s="181"/>
      <c r="AI209" s="179">
        <v>325681.13</v>
      </c>
      <c r="AJ209" s="180">
        <v>1</v>
      </c>
    </row>
    <row r="210" spans="1:36" s="176" customFormat="1" x14ac:dyDescent="0.2">
      <c r="A210" s="177" t="s">
        <v>404</v>
      </c>
      <c r="B210" s="178">
        <v>48</v>
      </c>
      <c r="C210" s="179">
        <v>1797496.4</v>
      </c>
      <c r="D210" s="180">
        <v>20</v>
      </c>
      <c r="E210" s="179">
        <v>7189985.5999999996</v>
      </c>
      <c r="F210" s="180">
        <v>80</v>
      </c>
      <c r="G210" s="181"/>
      <c r="H210" s="181"/>
      <c r="I210" s="181"/>
      <c r="J210" s="181"/>
      <c r="K210" s="181"/>
      <c r="L210" s="181"/>
      <c r="M210" s="181"/>
      <c r="N210" s="181"/>
      <c r="O210" s="181"/>
      <c r="P210" s="181"/>
      <c r="Q210" s="181"/>
      <c r="R210" s="181"/>
      <c r="S210" s="179">
        <v>629123.74</v>
      </c>
      <c r="T210" s="180">
        <v>7</v>
      </c>
      <c r="U210" s="181"/>
      <c r="V210" s="181"/>
      <c r="W210" s="181"/>
      <c r="X210" s="181"/>
      <c r="Y210" s="181"/>
      <c r="Z210" s="181"/>
      <c r="AA210" s="181"/>
      <c r="AB210" s="181"/>
      <c r="AC210" s="181"/>
      <c r="AD210" s="181"/>
      <c r="AE210" s="181"/>
      <c r="AF210" s="181"/>
      <c r="AG210" s="181"/>
      <c r="AH210" s="181"/>
      <c r="AI210" s="179">
        <v>9616605.7400000002</v>
      </c>
      <c r="AJ210" s="180">
        <v>107</v>
      </c>
    </row>
    <row r="211" spans="1:36" s="176" customFormat="1" x14ac:dyDescent="0.2">
      <c r="A211" s="177" t="s">
        <v>404</v>
      </c>
      <c r="B211" s="178">
        <v>49</v>
      </c>
      <c r="C211" s="181"/>
      <c r="D211" s="181"/>
      <c r="E211" s="179">
        <v>527532.92000000004</v>
      </c>
      <c r="F211" s="180">
        <v>4</v>
      </c>
      <c r="G211" s="181"/>
      <c r="H211" s="181"/>
      <c r="I211" s="181"/>
      <c r="J211" s="181"/>
      <c r="K211" s="181"/>
      <c r="L211" s="181"/>
      <c r="M211" s="181"/>
      <c r="N211" s="181"/>
      <c r="O211" s="181"/>
      <c r="P211" s="181"/>
      <c r="Q211" s="181"/>
      <c r="R211" s="181"/>
      <c r="S211" s="181"/>
      <c r="T211" s="181"/>
      <c r="U211" s="181"/>
      <c r="V211" s="181"/>
      <c r="W211" s="181"/>
      <c r="X211" s="181"/>
      <c r="Y211" s="181"/>
      <c r="Z211" s="181"/>
      <c r="AA211" s="181"/>
      <c r="AB211" s="181"/>
      <c r="AC211" s="181"/>
      <c r="AD211" s="181"/>
      <c r="AE211" s="181"/>
      <c r="AF211" s="181"/>
      <c r="AG211" s="181"/>
      <c r="AH211" s="181"/>
      <c r="AI211" s="179">
        <v>527532.92000000004</v>
      </c>
      <c r="AJ211" s="180">
        <v>4</v>
      </c>
    </row>
    <row r="212" spans="1:36" s="176" customFormat="1" ht="22.5" x14ac:dyDescent="0.2">
      <c r="A212" s="177" t="s">
        <v>405</v>
      </c>
      <c r="B212" s="178">
        <v>50</v>
      </c>
      <c r="C212" s="181"/>
      <c r="D212" s="181"/>
      <c r="E212" s="181"/>
      <c r="F212" s="181"/>
      <c r="G212" s="179">
        <v>466981</v>
      </c>
      <c r="H212" s="180">
        <v>4</v>
      </c>
      <c r="I212" s="181"/>
      <c r="J212" s="181"/>
      <c r="K212" s="181"/>
      <c r="L212" s="181"/>
      <c r="M212" s="181"/>
      <c r="N212" s="181"/>
      <c r="O212" s="179">
        <v>466981</v>
      </c>
      <c r="P212" s="180">
        <v>4</v>
      </c>
      <c r="Q212" s="181"/>
      <c r="R212" s="181"/>
      <c r="S212" s="181"/>
      <c r="T212" s="181"/>
      <c r="U212" s="181"/>
      <c r="V212" s="181"/>
      <c r="W212" s="181"/>
      <c r="X212" s="181"/>
      <c r="Y212" s="181"/>
      <c r="Z212" s="181"/>
      <c r="AA212" s="181"/>
      <c r="AB212" s="181"/>
      <c r="AC212" s="181"/>
      <c r="AD212" s="181"/>
      <c r="AE212" s="181"/>
      <c r="AF212" s="181"/>
      <c r="AG212" s="181"/>
      <c r="AH212" s="181"/>
      <c r="AI212" s="179">
        <v>933962</v>
      </c>
      <c r="AJ212" s="180">
        <v>8</v>
      </c>
    </row>
    <row r="213" spans="1:36" s="184" customFormat="1" ht="12.75" x14ac:dyDescent="0.2">
      <c r="A213" s="372" t="s">
        <v>103</v>
      </c>
      <c r="B213" s="372"/>
      <c r="C213" s="182">
        <v>69997532.459999993</v>
      </c>
      <c r="D213" s="183">
        <v>443</v>
      </c>
      <c r="E213" s="182">
        <v>22512992.800000001</v>
      </c>
      <c r="F213" s="183">
        <v>144</v>
      </c>
      <c r="G213" s="182">
        <v>466981</v>
      </c>
      <c r="H213" s="183">
        <v>4</v>
      </c>
      <c r="I213" s="182">
        <v>27826528.02</v>
      </c>
      <c r="J213" s="183">
        <v>410</v>
      </c>
      <c r="K213" s="182">
        <v>7276176.0800000001</v>
      </c>
      <c r="L213" s="183">
        <v>60</v>
      </c>
      <c r="M213" s="182">
        <v>1691830.56</v>
      </c>
      <c r="N213" s="183">
        <v>14</v>
      </c>
      <c r="O213" s="182">
        <v>1763281</v>
      </c>
      <c r="P213" s="183">
        <v>16</v>
      </c>
      <c r="Q213" s="182">
        <v>50487662.659999996</v>
      </c>
      <c r="R213" s="183">
        <v>276</v>
      </c>
      <c r="S213" s="182">
        <v>874954.35</v>
      </c>
      <c r="T213" s="183">
        <v>8</v>
      </c>
      <c r="U213" s="182">
        <v>10716075.960000001</v>
      </c>
      <c r="V213" s="183">
        <v>40</v>
      </c>
      <c r="W213" s="182">
        <v>21122939.52</v>
      </c>
      <c r="X213" s="183">
        <v>113</v>
      </c>
      <c r="Y213" s="182">
        <v>1593304.24</v>
      </c>
      <c r="Z213" s="183">
        <v>12</v>
      </c>
      <c r="AA213" s="182">
        <v>8833925.4000000004</v>
      </c>
      <c r="AB213" s="183">
        <v>32</v>
      </c>
      <c r="AC213" s="182">
        <v>1017707.68</v>
      </c>
      <c r="AD213" s="183">
        <v>8</v>
      </c>
      <c r="AE213" s="182">
        <v>13122438.34</v>
      </c>
      <c r="AF213" s="183">
        <v>68</v>
      </c>
      <c r="AG213" s="182">
        <v>12425672</v>
      </c>
      <c r="AH213" s="183">
        <v>62</v>
      </c>
      <c r="AI213" s="182">
        <v>251730002.06999999</v>
      </c>
      <c r="AJ213" s="182">
        <v>1710</v>
      </c>
    </row>
  </sheetData>
  <mergeCells count="115">
    <mergeCell ref="A48:B48"/>
    <mergeCell ref="A128:B128"/>
    <mergeCell ref="AG1:AJ1"/>
    <mergeCell ref="AG49:AJ49"/>
    <mergeCell ref="AG90:AJ90"/>
    <mergeCell ref="AG129:AJ129"/>
    <mergeCell ref="AG170:AJ170"/>
    <mergeCell ref="B2:AJ2"/>
    <mergeCell ref="A3:AI3"/>
    <mergeCell ref="A5:A7"/>
    <mergeCell ref="B5:B7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B50:AJ50"/>
    <mergeCell ref="A51:AI51"/>
    <mergeCell ref="A53:A55"/>
    <mergeCell ref="B53:B55"/>
    <mergeCell ref="C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W53:X53"/>
    <mergeCell ref="Y53:Z53"/>
    <mergeCell ref="AA53:AB53"/>
    <mergeCell ref="AC53:AD53"/>
    <mergeCell ref="AE53:AF53"/>
    <mergeCell ref="AG53:AH53"/>
    <mergeCell ref="AI53:AJ53"/>
    <mergeCell ref="A89:B89"/>
    <mergeCell ref="B91:AJ91"/>
    <mergeCell ref="A92:AI92"/>
    <mergeCell ref="A94:A96"/>
    <mergeCell ref="B94:B96"/>
    <mergeCell ref="C94:D94"/>
    <mergeCell ref="E94:F94"/>
    <mergeCell ref="G94:H94"/>
    <mergeCell ref="I94:J94"/>
    <mergeCell ref="K94:L94"/>
    <mergeCell ref="M94:N94"/>
    <mergeCell ref="O94:P94"/>
    <mergeCell ref="Q94:R94"/>
    <mergeCell ref="S94:T94"/>
    <mergeCell ref="U94:V94"/>
    <mergeCell ref="W94:X94"/>
    <mergeCell ref="Y94:Z94"/>
    <mergeCell ref="AA94:AB94"/>
    <mergeCell ref="AC94:AD94"/>
    <mergeCell ref="AE94:AF94"/>
    <mergeCell ref="AG94:AH94"/>
    <mergeCell ref="AI94:AJ94"/>
    <mergeCell ref="B130:AJ130"/>
    <mergeCell ref="A131:AI131"/>
    <mergeCell ref="A133:A135"/>
    <mergeCell ref="B133:B135"/>
    <mergeCell ref="C133:D133"/>
    <mergeCell ref="E133:F133"/>
    <mergeCell ref="G133:H133"/>
    <mergeCell ref="I133:J133"/>
    <mergeCell ref="K133:L133"/>
    <mergeCell ref="M133:N133"/>
    <mergeCell ref="O133:P133"/>
    <mergeCell ref="Q133:R133"/>
    <mergeCell ref="S133:T133"/>
    <mergeCell ref="U133:V133"/>
    <mergeCell ref="W133:X133"/>
    <mergeCell ref="Y133:Z133"/>
    <mergeCell ref="AA133:AB133"/>
    <mergeCell ref="AC133:AD133"/>
    <mergeCell ref="AE133:AF133"/>
    <mergeCell ref="AG133:AH133"/>
    <mergeCell ref="AI133:AJ133"/>
    <mergeCell ref="A213:B213"/>
    <mergeCell ref="A169:B169"/>
    <mergeCell ref="B171:AJ171"/>
    <mergeCell ref="A172:AI172"/>
    <mergeCell ref="A174:A176"/>
    <mergeCell ref="B174:B176"/>
    <mergeCell ref="C174:D174"/>
    <mergeCell ref="E174:F174"/>
    <mergeCell ref="G174:H174"/>
    <mergeCell ref="I174:J174"/>
    <mergeCell ref="K174:L174"/>
    <mergeCell ref="M174:N174"/>
    <mergeCell ref="O174:P174"/>
    <mergeCell ref="Q174:R174"/>
    <mergeCell ref="S174:T174"/>
    <mergeCell ref="U174:V174"/>
    <mergeCell ref="W174:X174"/>
    <mergeCell ref="Y174:Z174"/>
    <mergeCell ref="AA174:AB174"/>
    <mergeCell ref="AC174:AD174"/>
    <mergeCell ref="AE174:AF174"/>
    <mergeCell ref="AG174:AH174"/>
    <mergeCell ref="AI174:AJ174"/>
  </mergeCells>
  <pageMargins left="0.7" right="0.7" top="0.75" bottom="0.75" header="0.3" footer="0.3"/>
  <pageSetup paperSize="9" scale="39" orientation="landscape" verticalDpi="0" r:id="rId1"/>
  <rowBreaks count="4" manualBreakCount="4">
    <brk id="48" max="16383" man="1"/>
    <brk id="89" max="16383" man="1"/>
    <brk id="128" max="16383" man="1"/>
    <brk id="16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1"/>
  <sheetViews>
    <sheetView view="pageBreakPreview" topLeftCell="A363" zoomScaleNormal="100" zoomScaleSheetLayoutView="100" workbookViewId="0">
      <selection activeCell="O379" sqref="O379"/>
    </sheetView>
  </sheetViews>
  <sheetFormatPr defaultRowHeight="12" x14ac:dyDescent="0.2"/>
  <cols>
    <col min="1" max="1" width="7.5" style="167" customWidth="1"/>
    <col min="2" max="2" width="61.33203125" style="167" customWidth="1"/>
    <col min="3" max="3" width="13.83203125" style="167" customWidth="1"/>
    <col min="4" max="4" width="10.5" style="167" customWidth="1"/>
    <col min="5" max="5" width="12.5" style="167" customWidth="1"/>
    <col min="6" max="6" width="10.5" style="167" customWidth="1"/>
    <col min="7" max="7" width="13.1640625" style="167" customWidth="1"/>
    <col min="8" max="8" width="10.5" style="167" customWidth="1"/>
    <col min="9" max="9" width="13.1640625" style="167" customWidth="1"/>
    <col min="10" max="10" width="10.5" style="167" customWidth="1"/>
    <col min="11" max="11" width="13.5" style="167" customWidth="1"/>
    <col min="12" max="12" width="10.5" style="167" customWidth="1"/>
    <col min="13" max="13" width="12.83203125" style="167" customWidth="1"/>
    <col min="14" max="14" width="10.5" style="167" customWidth="1"/>
    <col min="15" max="15" width="12.83203125" style="167" customWidth="1"/>
    <col min="16" max="16" width="10.5" style="167" customWidth="1"/>
    <col min="17" max="17" width="14.5" style="167" customWidth="1"/>
    <col min="18" max="18" width="10.5" style="167" customWidth="1"/>
    <col min="19" max="19" width="12.6640625" style="167" customWidth="1"/>
    <col min="20" max="20" width="10.5" style="167" customWidth="1"/>
    <col min="21" max="21" width="12.5" style="167" customWidth="1"/>
    <col min="22" max="22" width="10.5" style="167" customWidth="1"/>
    <col min="23" max="23" width="12.33203125" style="167" customWidth="1"/>
    <col min="24" max="24" width="10.5" style="167" customWidth="1"/>
    <col min="25" max="25" width="14" style="167" customWidth="1"/>
    <col min="26" max="26" width="10.5" style="167" customWidth="1"/>
    <col min="27" max="27" width="14.6640625" style="167" customWidth="1"/>
    <col min="28" max="28" width="10.5" style="167" customWidth="1"/>
    <col min="29" max="29" width="17" style="167" customWidth="1"/>
    <col min="30" max="30" width="10.5" style="167" customWidth="1"/>
    <col min="31" max="256" width="10.6640625" customWidth="1"/>
    <col min="257" max="257" width="7.5" customWidth="1"/>
    <col min="258" max="258" width="61.33203125" customWidth="1"/>
    <col min="259" max="259" width="13.83203125" customWidth="1"/>
    <col min="260" max="260" width="10.5" customWidth="1"/>
    <col min="261" max="261" width="12.5" customWidth="1"/>
    <col min="262" max="262" width="10.5" customWidth="1"/>
    <col min="263" max="263" width="13.1640625" customWidth="1"/>
    <col min="264" max="264" width="10.5" customWidth="1"/>
    <col min="265" max="265" width="13.1640625" customWidth="1"/>
    <col min="266" max="266" width="10.5" customWidth="1"/>
    <col min="267" max="267" width="13.5" customWidth="1"/>
    <col min="268" max="268" width="10.5" customWidth="1"/>
    <col min="269" max="269" width="12.83203125" customWidth="1"/>
    <col min="270" max="270" width="10.5" customWidth="1"/>
    <col min="271" max="271" width="12.83203125" customWidth="1"/>
    <col min="272" max="272" width="10.5" customWidth="1"/>
    <col min="273" max="273" width="14.5" customWidth="1"/>
    <col min="274" max="274" width="10.5" customWidth="1"/>
    <col min="275" max="275" width="11.1640625" customWidth="1"/>
    <col min="276" max="276" width="10.5" customWidth="1"/>
    <col min="277" max="277" width="12.5" customWidth="1"/>
    <col min="278" max="278" width="10.5" customWidth="1"/>
    <col min="279" max="279" width="11.1640625" customWidth="1"/>
    <col min="280" max="280" width="10.5" customWidth="1"/>
    <col min="281" max="281" width="14" customWidth="1"/>
    <col min="282" max="282" width="10.5" customWidth="1"/>
    <col min="283" max="283" width="14.6640625" customWidth="1"/>
    <col min="284" max="284" width="10.5" customWidth="1"/>
    <col min="285" max="285" width="17" customWidth="1"/>
    <col min="286" max="286" width="10.5" customWidth="1"/>
    <col min="287" max="512" width="10.6640625" customWidth="1"/>
    <col min="513" max="513" width="7.5" customWidth="1"/>
    <col min="514" max="514" width="61.33203125" customWidth="1"/>
    <col min="515" max="515" width="13.83203125" customWidth="1"/>
    <col min="516" max="516" width="10.5" customWidth="1"/>
    <col min="517" max="517" width="12.5" customWidth="1"/>
    <col min="518" max="518" width="10.5" customWidth="1"/>
    <col min="519" max="519" width="13.1640625" customWidth="1"/>
    <col min="520" max="520" width="10.5" customWidth="1"/>
    <col min="521" max="521" width="13.1640625" customWidth="1"/>
    <col min="522" max="522" width="10.5" customWidth="1"/>
    <col min="523" max="523" width="13.5" customWidth="1"/>
    <col min="524" max="524" width="10.5" customWidth="1"/>
    <col min="525" max="525" width="12.83203125" customWidth="1"/>
    <col min="526" max="526" width="10.5" customWidth="1"/>
    <col min="527" max="527" width="12.83203125" customWidth="1"/>
    <col min="528" max="528" width="10.5" customWidth="1"/>
    <col min="529" max="529" width="14.5" customWidth="1"/>
    <col min="530" max="530" width="10.5" customWidth="1"/>
    <col min="531" max="531" width="11.1640625" customWidth="1"/>
    <col min="532" max="532" width="10.5" customWidth="1"/>
    <col min="533" max="533" width="12.5" customWidth="1"/>
    <col min="534" max="534" width="10.5" customWidth="1"/>
    <col min="535" max="535" width="11.1640625" customWidth="1"/>
    <col min="536" max="536" width="10.5" customWidth="1"/>
    <col min="537" max="537" width="14" customWidth="1"/>
    <col min="538" max="538" width="10.5" customWidth="1"/>
    <col min="539" max="539" width="14.6640625" customWidth="1"/>
    <col min="540" max="540" width="10.5" customWidth="1"/>
    <col min="541" max="541" width="17" customWidth="1"/>
    <col min="542" max="542" width="10.5" customWidth="1"/>
    <col min="543" max="768" width="10.6640625" customWidth="1"/>
    <col min="769" max="769" width="7.5" customWidth="1"/>
    <col min="770" max="770" width="61.33203125" customWidth="1"/>
    <col min="771" max="771" width="13.83203125" customWidth="1"/>
    <col min="772" max="772" width="10.5" customWidth="1"/>
    <col min="773" max="773" width="12.5" customWidth="1"/>
    <col min="774" max="774" width="10.5" customWidth="1"/>
    <col min="775" max="775" width="13.1640625" customWidth="1"/>
    <col min="776" max="776" width="10.5" customWidth="1"/>
    <col min="777" max="777" width="13.1640625" customWidth="1"/>
    <col min="778" max="778" width="10.5" customWidth="1"/>
    <col min="779" max="779" width="13.5" customWidth="1"/>
    <col min="780" max="780" width="10.5" customWidth="1"/>
    <col min="781" max="781" width="12.83203125" customWidth="1"/>
    <col min="782" max="782" width="10.5" customWidth="1"/>
    <col min="783" max="783" width="12.83203125" customWidth="1"/>
    <col min="784" max="784" width="10.5" customWidth="1"/>
    <col min="785" max="785" width="14.5" customWidth="1"/>
    <col min="786" max="786" width="10.5" customWidth="1"/>
    <col min="787" max="787" width="11.1640625" customWidth="1"/>
    <col min="788" max="788" width="10.5" customWidth="1"/>
    <col min="789" max="789" width="12.5" customWidth="1"/>
    <col min="790" max="790" width="10.5" customWidth="1"/>
    <col min="791" max="791" width="11.1640625" customWidth="1"/>
    <col min="792" max="792" width="10.5" customWidth="1"/>
    <col min="793" max="793" width="14" customWidth="1"/>
    <col min="794" max="794" width="10.5" customWidth="1"/>
    <col min="795" max="795" width="14.6640625" customWidth="1"/>
    <col min="796" max="796" width="10.5" customWidth="1"/>
    <col min="797" max="797" width="17" customWidth="1"/>
    <col min="798" max="798" width="10.5" customWidth="1"/>
    <col min="799" max="1024" width="10.6640625" customWidth="1"/>
    <col min="1025" max="1025" width="7.5" customWidth="1"/>
    <col min="1026" max="1026" width="61.33203125" customWidth="1"/>
    <col min="1027" max="1027" width="13.83203125" customWidth="1"/>
    <col min="1028" max="1028" width="10.5" customWidth="1"/>
    <col min="1029" max="1029" width="12.5" customWidth="1"/>
    <col min="1030" max="1030" width="10.5" customWidth="1"/>
    <col min="1031" max="1031" width="13.1640625" customWidth="1"/>
    <col min="1032" max="1032" width="10.5" customWidth="1"/>
    <col min="1033" max="1033" width="13.1640625" customWidth="1"/>
    <col min="1034" max="1034" width="10.5" customWidth="1"/>
    <col min="1035" max="1035" width="13.5" customWidth="1"/>
    <col min="1036" max="1036" width="10.5" customWidth="1"/>
    <col min="1037" max="1037" width="12.83203125" customWidth="1"/>
    <col min="1038" max="1038" width="10.5" customWidth="1"/>
    <col min="1039" max="1039" width="12.83203125" customWidth="1"/>
    <col min="1040" max="1040" width="10.5" customWidth="1"/>
    <col min="1041" max="1041" width="14.5" customWidth="1"/>
    <col min="1042" max="1042" width="10.5" customWidth="1"/>
    <col min="1043" max="1043" width="11.1640625" customWidth="1"/>
    <col min="1044" max="1044" width="10.5" customWidth="1"/>
    <col min="1045" max="1045" width="12.5" customWidth="1"/>
    <col min="1046" max="1046" width="10.5" customWidth="1"/>
    <col min="1047" max="1047" width="11.1640625" customWidth="1"/>
    <col min="1048" max="1048" width="10.5" customWidth="1"/>
    <col min="1049" max="1049" width="14" customWidth="1"/>
    <col min="1050" max="1050" width="10.5" customWidth="1"/>
    <col min="1051" max="1051" width="14.6640625" customWidth="1"/>
    <col min="1052" max="1052" width="10.5" customWidth="1"/>
    <col min="1053" max="1053" width="17" customWidth="1"/>
    <col min="1054" max="1054" width="10.5" customWidth="1"/>
    <col min="1055" max="1280" width="10.6640625" customWidth="1"/>
    <col min="1281" max="1281" width="7.5" customWidth="1"/>
    <col min="1282" max="1282" width="61.33203125" customWidth="1"/>
    <col min="1283" max="1283" width="13.83203125" customWidth="1"/>
    <col min="1284" max="1284" width="10.5" customWidth="1"/>
    <col min="1285" max="1285" width="12.5" customWidth="1"/>
    <col min="1286" max="1286" width="10.5" customWidth="1"/>
    <col min="1287" max="1287" width="13.1640625" customWidth="1"/>
    <col min="1288" max="1288" width="10.5" customWidth="1"/>
    <col min="1289" max="1289" width="13.1640625" customWidth="1"/>
    <col min="1290" max="1290" width="10.5" customWidth="1"/>
    <col min="1291" max="1291" width="13.5" customWidth="1"/>
    <col min="1292" max="1292" width="10.5" customWidth="1"/>
    <col min="1293" max="1293" width="12.83203125" customWidth="1"/>
    <col min="1294" max="1294" width="10.5" customWidth="1"/>
    <col min="1295" max="1295" width="12.83203125" customWidth="1"/>
    <col min="1296" max="1296" width="10.5" customWidth="1"/>
    <col min="1297" max="1297" width="14.5" customWidth="1"/>
    <col min="1298" max="1298" width="10.5" customWidth="1"/>
    <col min="1299" max="1299" width="11.1640625" customWidth="1"/>
    <col min="1300" max="1300" width="10.5" customWidth="1"/>
    <col min="1301" max="1301" width="12.5" customWidth="1"/>
    <col min="1302" max="1302" width="10.5" customWidth="1"/>
    <col min="1303" max="1303" width="11.1640625" customWidth="1"/>
    <col min="1304" max="1304" width="10.5" customWidth="1"/>
    <col min="1305" max="1305" width="14" customWidth="1"/>
    <col min="1306" max="1306" width="10.5" customWidth="1"/>
    <col min="1307" max="1307" width="14.6640625" customWidth="1"/>
    <col min="1308" max="1308" width="10.5" customWidth="1"/>
    <col min="1309" max="1309" width="17" customWidth="1"/>
    <col min="1310" max="1310" width="10.5" customWidth="1"/>
    <col min="1311" max="1536" width="10.6640625" customWidth="1"/>
    <col min="1537" max="1537" width="7.5" customWidth="1"/>
    <col min="1538" max="1538" width="61.33203125" customWidth="1"/>
    <col min="1539" max="1539" width="13.83203125" customWidth="1"/>
    <col min="1540" max="1540" width="10.5" customWidth="1"/>
    <col min="1541" max="1541" width="12.5" customWidth="1"/>
    <col min="1542" max="1542" width="10.5" customWidth="1"/>
    <col min="1543" max="1543" width="13.1640625" customWidth="1"/>
    <col min="1544" max="1544" width="10.5" customWidth="1"/>
    <col min="1545" max="1545" width="13.1640625" customWidth="1"/>
    <col min="1546" max="1546" width="10.5" customWidth="1"/>
    <col min="1547" max="1547" width="13.5" customWidth="1"/>
    <col min="1548" max="1548" width="10.5" customWidth="1"/>
    <col min="1549" max="1549" width="12.83203125" customWidth="1"/>
    <col min="1550" max="1550" width="10.5" customWidth="1"/>
    <col min="1551" max="1551" width="12.83203125" customWidth="1"/>
    <col min="1552" max="1552" width="10.5" customWidth="1"/>
    <col min="1553" max="1553" width="14.5" customWidth="1"/>
    <col min="1554" max="1554" width="10.5" customWidth="1"/>
    <col min="1555" max="1555" width="11.1640625" customWidth="1"/>
    <col min="1556" max="1556" width="10.5" customWidth="1"/>
    <col min="1557" max="1557" width="12.5" customWidth="1"/>
    <col min="1558" max="1558" width="10.5" customWidth="1"/>
    <col min="1559" max="1559" width="11.1640625" customWidth="1"/>
    <col min="1560" max="1560" width="10.5" customWidth="1"/>
    <col min="1561" max="1561" width="14" customWidth="1"/>
    <col min="1562" max="1562" width="10.5" customWidth="1"/>
    <col min="1563" max="1563" width="14.6640625" customWidth="1"/>
    <col min="1564" max="1564" width="10.5" customWidth="1"/>
    <col min="1565" max="1565" width="17" customWidth="1"/>
    <col min="1566" max="1566" width="10.5" customWidth="1"/>
    <col min="1567" max="1792" width="10.6640625" customWidth="1"/>
    <col min="1793" max="1793" width="7.5" customWidth="1"/>
    <col min="1794" max="1794" width="61.33203125" customWidth="1"/>
    <col min="1795" max="1795" width="13.83203125" customWidth="1"/>
    <col min="1796" max="1796" width="10.5" customWidth="1"/>
    <col min="1797" max="1797" width="12.5" customWidth="1"/>
    <col min="1798" max="1798" width="10.5" customWidth="1"/>
    <col min="1799" max="1799" width="13.1640625" customWidth="1"/>
    <col min="1800" max="1800" width="10.5" customWidth="1"/>
    <col min="1801" max="1801" width="13.1640625" customWidth="1"/>
    <col min="1802" max="1802" width="10.5" customWidth="1"/>
    <col min="1803" max="1803" width="13.5" customWidth="1"/>
    <col min="1804" max="1804" width="10.5" customWidth="1"/>
    <col min="1805" max="1805" width="12.83203125" customWidth="1"/>
    <col min="1806" max="1806" width="10.5" customWidth="1"/>
    <col min="1807" max="1807" width="12.83203125" customWidth="1"/>
    <col min="1808" max="1808" width="10.5" customWidth="1"/>
    <col min="1809" max="1809" width="14.5" customWidth="1"/>
    <col min="1810" max="1810" width="10.5" customWidth="1"/>
    <col min="1811" max="1811" width="11.1640625" customWidth="1"/>
    <col min="1812" max="1812" width="10.5" customWidth="1"/>
    <col min="1813" max="1813" width="12.5" customWidth="1"/>
    <col min="1814" max="1814" width="10.5" customWidth="1"/>
    <col min="1815" max="1815" width="11.1640625" customWidth="1"/>
    <col min="1816" max="1816" width="10.5" customWidth="1"/>
    <col min="1817" max="1817" width="14" customWidth="1"/>
    <col min="1818" max="1818" width="10.5" customWidth="1"/>
    <col min="1819" max="1819" width="14.6640625" customWidth="1"/>
    <col min="1820" max="1820" width="10.5" customWidth="1"/>
    <col min="1821" max="1821" width="17" customWidth="1"/>
    <col min="1822" max="1822" width="10.5" customWidth="1"/>
    <col min="1823" max="2048" width="10.6640625" customWidth="1"/>
    <col min="2049" max="2049" width="7.5" customWidth="1"/>
    <col min="2050" max="2050" width="61.33203125" customWidth="1"/>
    <col min="2051" max="2051" width="13.83203125" customWidth="1"/>
    <col min="2052" max="2052" width="10.5" customWidth="1"/>
    <col min="2053" max="2053" width="12.5" customWidth="1"/>
    <col min="2054" max="2054" width="10.5" customWidth="1"/>
    <col min="2055" max="2055" width="13.1640625" customWidth="1"/>
    <col min="2056" max="2056" width="10.5" customWidth="1"/>
    <col min="2057" max="2057" width="13.1640625" customWidth="1"/>
    <col min="2058" max="2058" width="10.5" customWidth="1"/>
    <col min="2059" max="2059" width="13.5" customWidth="1"/>
    <col min="2060" max="2060" width="10.5" customWidth="1"/>
    <col min="2061" max="2061" width="12.83203125" customWidth="1"/>
    <col min="2062" max="2062" width="10.5" customWidth="1"/>
    <col min="2063" max="2063" width="12.83203125" customWidth="1"/>
    <col min="2064" max="2064" width="10.5" customWidth="1"/>
    <col min="2065" max="2065" width="14.5" customWidth="1"/>
    <col min="2066" max="2066" width="10.5" customWidth="1"/>
    <col min="2067" max="2067" width="11.1640625" customWidth="1"/>
    <col min="2068" max="2068" width="10.5" customWidth="1"/>
    <col min="2069" max="2069" width="12.5" customWidth="1"/>
    <col min="2070" max="2070" width="10.5" customWidth="1"/>
    <col min="2071" max="2071" width="11.1640625" customWidth="1"/>
    <col min="2072" max="2072" width="10.5" customWidth="1"/>
    <col min="2073" max="2073" width="14" customWidth="1"/>
    <col min="2074" max="2074" width="10.5" customWidth="1"/>
    <col min="2075" max="2075" width="14.6640625" customWidth="1"/>
    <col min="2076" max="2076" width="10.5" customWidth="1"/>
    <col min="2077" max="2077" width="17" customWidth="1"/>
    <col min="2078" max="2078" width="10.5" customWidth="1"/>
    <col min="2079" max="2304" width="10.6640625" customWidth="1"/>
    <col min="2305" max="2305" width="7.5" customWidth="1"/>
    <col min="2306" max="2306" width="61.33203125" customWidth="1"/>
    <col min="2307" max="2307" width="13.83203125" customWidth="1"/>
    <col min="2308" max="2308" width="10.5" customWidth="1"/>
    <col min="2309" max="2309" width="12.5" customWidth="1"/>
    <col min="2310" max="2310" width="10.5" customWidth="1"/>
    <col min="2311" max="2311" width="13.1640625" customWidth="1"/>
    <col min="2312" max="2312" width="10.5" customWidth="1"/>
    <col min="2313" max="2313" width="13.1640625" customWidth="1"/>
    <col min="2314" max="2314" width="10.5" customWidth="1"/>
    <col min="2315" max="2315" width="13.5" customWidth="1"/>
    <col min="2316" max="2316" width="10.5" customWidth="1"/>
    <col min="2317" max="2317" width="12.83203125" customWidth="1"/>
    <col min="2318" max="2318" width="10.5" customWidth="1"/>
    <col min="2319" max="2319" width="12.83203125" customWidth="1"/>
    <col min="2320" max="2320" width="10.5" customWidth="1"/>
    <col min="2321" max="2321" width="14.5" customWidth="1"/>
    <col min="2322" max="2322" width="10.5" customWidth="1"/>
    <col min="2323" max="2323" width="11.1640625" customWidth="1"/>
    <col min="2324" max="2324" width="10.5" customWidth="1"/>
    <col min="2325" max="2325" width="12.5" customWidth="1"/>
    <col min="2326" max="2326" width="10.5" customWidth="1"/>
    <col min="2327" max="2327" width="11.1640625" customWidth="1"/>
    <col min="2328" max="2328" width="10.5" customWidth="1"/>
    <col min="2329" max="2329" width="14" customWidth="1"/>
    <col min="2330" max="2330" width="10.5" customWidth="1"/>
    <col min="2331" max="2331" width="14.6640625" customWidth="1"/>
    <col min="2332" max="2332" width="10.5" customWidth="1"/>
    <col min="2333" max="2333" width="17" customWidth="1"/>
    <col min="2334" max="2334" width="10.5" customWidth="1"/>
    <col min="2335" max="2560" width="10.6640625" customWidth="1"/>
    <col min="2561" max="2561" width="7.5" customWidth="1"/>
    <col min="2562" max="2562" width="61.33203125" customWidth="1"/>
    <col min="2563" max="2563" width="13.83203125" customWidth="1"/>
    <col min="2564" max="2564" width="10.5" customWidth="1"/>
    <col min="2565" max="2565" width="12.5" customWidth="1"/>
    <col min="2566" max="2566" width="10.5" customWidth="1"/>
    <col min="2567" max="2567" width="13.1640625" customWidth="1"/>
    <col min="2568" max="2568" width="10.5" customWidth="1"/>
    <col min="2569" max="2569" width="13.1640625" customWidth="1"/>
    <col min="2570" max="2570" width="10.5" customWidth="1"/>
    <col min="2571" max="2571" width="13.5" customWidth="1"/>
    <col min="2572" max="2572" width="10.5" customWidth="1"/>
    <col min="2573" max="2573" width="12.83203125" customWidth="1"/>
    <col min="2574" max="2574" width="10.5" customWidth="1"/>
    <col min="2575" max="2575" width="12.83203125" customWidth="1"/>
    <col min="2576" max="2576" width="10.5" customWidth="1"/>
    <col min="2577" max="2577" width="14.5" customWidth="1"/>
    <col min="2578" max="2578" width="10.5" customWidth="1"/>
    <col min="2579" max="2579" width="11.1640625" customWidth="1"/>
    <col min="2580" max="2580" width="10.5" customWidth="1"/>
    <col min="2581" max="2581" width="12.5" customWidth="1"/>
    <col min="2582" max="2582" width="10.5" customWidth="1"/>
    <col min="2583" max="2583" width="11.1640625" customWidth="1"/>
    <col min="2584" max="2584" width="10.5" customWidth="1"/>
    <col min="2585" max="2585" width="14" customWidth="1"/>
    <col min="2586" max="2586" width="10.5" customWidth="1"/>
    <col min="2587" max="2587" width="14.6640625" customWidth="1"/>
    <col min="2588" max="2588" width="10.5" customWidth="1"/>
    <col min="2589" max="2589" width="17" customWidth="1"/>
    <col min="2590" max="2590" width="10.5" customWidth="1"/>
    <col min="2591" max="2816" width="10.6640625" customWidth="1"/>
    <col min="2817" max="2817" width="7.5" customWidth="1"/>
    <col min="2818" max="2818" width="61.33203125" customWidth="1"/>
    <col min="2819" max="2819" width="13.83203125" customWidth="1"/>
    <col min="2820" max="2820" width="10.5" customWidth="1"/>
    <col min="2821" max="2821" width="12.5" customWidth="1"/>
    <col min="2822" max="2822" width="10.5" customWidth="1"/>
    <col min="2823" max="2823" width="13.1640625" customWidth="1"/>
    <col min="2824" max="2824" width="10.5" customWidth="1"/>
    <col min="2825" max="2825" width="13.1640625" customWidth="1"/>
    <col min="2826" max="2826" width="10.5" customWidth="1"/>
    <col min="2827" max="2827" width="13.5" customWidth="1"/>
    <col min="2828" max="2828" width="10.5" customWidth="1"/>
    <col min="2829" max="2829" width="12.83203125" customWidth="1"/>
    <col min="2830" max="2830" width="10.5" customWidth="1"/>
    <col min="2831" max="2831" width="12.83203125" customWidth="1"/>
    <col min="2832" max="2832" width="10.5" customWidth="1"/>
    <col min="2833" max="2833" width="14.5" customWidth="1"/>
    <col min="2834" max="2834" width="10.5" customWidth="1"/>
    <col min="2835" max="2835" width="11.1640625" customWidth="1"/>
    <col min="2836" max="2836" width="10.5" customWidth="1"/>
    <col min="2837" max="2837" width="12.5" customWidth="1"/>
    <col min="2838" max="2838" width="10.5" customWidth="1"/>
    <col min="2839" max="2839" width="11.1640625" customWidth="1"/>
    <col min="2840" max="2840" width="10.5" customWidth="1"/>
    <col min="2841" max="2841" width="14" customWidth="1"/>
    <col min="2842" max="2842" width="10.5" customWidth="1"/>
    <col min="2843" max="2843" width="14.6640625" customWidth="1"/>
    <col min="2844" max="2844" width="10.5" customWidth="1"/>
    <col min="2845" max="2845" width="17" customWidth="1"/>
    <col min="2846" max="2846" width="10.5" customWidth="1"/>
    <col min="2847" max="3072" width="10.6640625" customWidth="1"/>
    <col min="3073" max="3073" width="7.5" customWidth="1"/>
    <col min="3074" max="3074" width="61.33203125" customWidth="1"/>
    <col min="3075" max="3075" width="13.83203125" customWidth="1"/>
    <col min="3076" max="3076" width="10.5" customWidth="1"/>
    <col min="3077" max="3077" width="12.5" customWidth="1"/>
    <col min="3078" max="3078" width="10.5" customWidth="1"/>
    <col min="3079" max="3079" width="13.1640625" customWidth="1"/>
    <col min="3080" max="3080" width="10.5" customWidth="1"/>
    <col min="3081" max="3081" width="13.1640625" customWidth="1"/>
    <col min="3082" max="3082" width="10.5" customWidth="1"/>
    <col min="3083" max="3083" width="13.5" customWidth="1"/>
    <col min="3084" max="3084" width="10.5" customWidth="1"/>
    <col min="3085" max="3085" width="12.83203125" customWidth="1"/>
    <col min="3086" max="3086" width="10.5" customWidth="1"/>
    <col min="3087" max="3087" width="12.83203125" customWidth="1"/>
    <col min="3088" max="3088" width="10.5" customWidth="1"/>
    <col min="3089" max="3089" width="14.5" customWidth="1"/>
    <col min="3090" max="3090" width="10.5" customWidth="1"/>
    <col min="3091" max="3091" width="11.1640625" customWidth="1"/>
    <col min="3092" max="3092" width="10.5" customWidth="1"/>
    <col min="3093" max="3093" width="12.5" customWidth="1"/>
    <col min="3094" max="3094" width="10.5" customWidth="1"/>
    <col min="3095" max="3095" width="11.1640625" customWidth="1"/>
    <col min="3096" max="3096" width="10.5" customWidth="1"/>
    <col min="3097" max="3097" width="14" customWidth="1"/>
    <col min="3098" max="3098" width="10.5" customWidth="1"/>
    <col min="3099" max="3099" width="14.6640625" customWidth="1"/>
    <col min="3100" max="3100" width="10.5" customWidth="1"/>
    <col min="3101" max="3101" width="17" customWidth="1"/>
    <col min="3102" max="3102" width="10.5" customWidth="1"/>
    <col min="3103" max="3328" width="10.6640625" customWidth="1"/>
    <col min="3329" max="3329" width="7.5" customWidth="1"/>
    <col min="3330" max="3330" width="61.33203125" customWidth="1"/>
    <col min="3331" max="3331" width="13.83203125" customWidth="1"/>
    <col min="3332" max="3332" width="10.5" customWidth="1"/>
    <col min="3333" max="3333" width="12.5" customWidth="1"/>
    <col min="3334" max="3334" width="10.5" customWidth="1"/>
    <col min="3335" max="3335" width="13.1640625" customWidth="1"/>
    <col min="3336" max="3336" width="10.5" customWidth="1"/>
    <col min="3337" max="3337" width="13.1640625" customWidth="1"/>
    <col min="3338" max="3338" width="10.5" customWidth="1"/>
    <col min="3339" max="3339" width="13.5" customWidth="1"/>
    <col min="3340" max="3340" width="10.5" customWidth="1"/>
    <col min="3341" max="3341" width="12.83203125" customWidth="1"/>
    <col min="3342" max="3342" width="10.5" customWidth="1"/>
    <col min="3343" max="3343" width="12.83203125" customWidth="1"/>
    <col min="3344" max="3344" width="10.5" customWidth="1"/>
    <col min="3345" max="3345" width="14.5" customWidth="1"/>
    <col min="3346" max="3346" width="10.5" customWidth="1"/>
    <col min="3347" max="3347" width="11.1640625" customWidth="1"/>
    <col min="3348" max="3348" width="10.5" customWidth="1"/>
    <col min="3349" max="3349" width="12.5" customWidth="1"/>
    <col min="3350" max="3350" width="10.5" customWidth="1"/>
    <col min="3351" max="3351" width="11.1640625" customWidth="1"/>
    <col min="3352" max="3352" width="10.5" customWidth="1"/>
    <col min="3353" max="3353" width="14" customWidth="1"/>
    <col min="3354" max="3354" width="10.5" customWidth="1"/>
    <col min="3355" max="3355" width="14.6640625" customWidth="1"/>
    <col min="3356" max="3356" width="10.5" customWidth="1"/>
    <col min="3357" max="3357" width="17" customWidth="1"/>
    <col min="3358" max="3358" width="10.5" customWidth="1"/>
    <col min="3359" max="3584" width="10.6640625" customWidth="1"/>
    <col min="3585" max="3585" width="7.5" customWidth="1"/>
    <col min="3586" max="3586" width="61.33203125" customWidth="1"/>
    <col min="3587" max="3587" width="13.83203125" customWidth="1"/>
    <col min="3588" max="3588" width="10.5" customWidth="1"/>
    <col min="3589" max="3589" width="12.5" customWidth="1"/>
    <col min="3590" max="3590" width="10.5" customWidth="1"/>
    <col min="3591" max="3591" width="13.1640625" customWidth="1"/>
    <col min="3592" max="3592" width="10.5" customWidth="1"/>
    <col min="3593" max="3593" width="13.1640625" customWidth="1"/>
    <col min="3594" max="3594" width="10.5" customWidth="1"/>
    <col min="3595" max="3595" width="13.5" customWidth="1"/>
    <col min="3596" max="3596" width="10.5" customWidth="1"/>
    <col min="3597" max="3597" width="12.83203125" customWidth="1"/>
    <col min="3598" max="3598" width="10.5" customWidth="1"/>
    <col min="3599" max="3599" width="12.83203125" customWidth="1"/>
    <col min="3600" max="3600" width="10.5" customWidth="1"/>
    <col min="3601" max="3601" width="14.5" customWidth="1"/>
    <col min="3602" max="3602" width="10.5" customWidth="1"/>
    <col min="3603" max="3603" width="11.1640625" customWidth="1"/>
    <col min="3604" max="3604" width="10.5" customWidth="1"/>
    <col min="3605" max="3605" width="12.5" customWidth="1"/>
    <col min="3606" max="3606" width="10.5" customWidth="1"/>
    <col min="3607" max="3607" width="11.1640625" customWidth="1"/>
    <col min="3608" max="3608" width="10.5" customWidth="1"/>
    <col min="3609" max="3609" width="14" customWidth="1"/>
    <col min="3610" max="3610" width="10.5" customWidth="1"/>
    <col min="3611" max="3611" width="14.6640625" customWidth="1"/>
    <col min="3612" max="3612" width="10.5" customWidth="1"/>
    <col min="3613" max="3613" width="17" customWidth="1"/>
    <col min="3614" max="3614" width="10.5" customWidth="1"/>
    <col min="3615" max="3840" width="10.6640625" customWidth="1"/>
    <col min="3841" max="3841" width="7.5" customWidth="1"/>
    <col min="3842" max="3842" width="61.33203125" customWidth="1"/>
    <col min="3843" max="3843" width="13.83203125" customWidth="1"/>
    <col min="3844" max="3844" width="10.5" customWidth="1"/>
    <col min="3845" max="3845" width="12.5" customWidth="1"/>
    <col min="3846" max="3846" width="10.5" customWidth="1"/>
    <col min="3847" max="3847" width="13.1640625" customWidth="1"/>
    <col min="3848" max="3848" width="10.5" customWidth="1"/>
    <col min="3849" max="3849" width="13.1640625" customWidth="1"/>
    <col min="3850" max="3850" width="10.5" customWidth="1"/>
    <col min="3851" max="3851" width="13.5" customWidth="1"/>
    <col min="3852" max="3852" width="10.5" customWidth="1"/>
    <col min="3853" max="3853" width="12.83203125" customWidth="1"/>
    <col min="3854" max="3854" width="10.5" customWidth="1"/>
    <col min="3855" max="3855" width="12.83203125" customWidth="1"/>
    <col min="3856" max="3856" width="10.5" customWidth="1"/>
    <col min="3857" max="3857" width="14.5" customWidth="1"/>
    <col min="3858" max="3858" width="10.5" customWidth="1"/>
    <col min="3859" max="3859" width="11.1640625" customWidth="1"/>
    <col min="3860" max="3860" width="10.5" customWidth="1"/>
    <col min="3861" max="3861" width="12.5" customWidth="1"/>
    <col min="3862" max="3862" width="10.5" customWidth="1"/>
    <col min="3863" max="3863" width="11.1640625" customWidth="1"/>
    <col min="3864" max="3864" width="10.5" customWidth="1"/>
    <col min="3865" max="3865" width="14" customWidth="1"/>
    <col min="3866" max="3866" width="10.5" customWidth="1"/>
    <col min="3867" max="3867" width="14.6640625" customWidth="1"/>
    <col min="3868" max="3868" width="10.5" customWidth="1"/>
    <col min="3869" max="3869" width="17" customWidth="1"/>
    <col min="3870" max="3870" width="10.5" customWidth="1"/>
    <col min="3871" max="4096" width="10.6640625" customWidth="1"/>
    <col min="4097" max="4097" width="7.5" customWidth="1"/>
    <col min="4098" max="4098" width="61.33203125" customWidth="1"/>
    <col min="4099" max="4099" width="13.83203125" customWidth="1"/>
    <col min="4100" max="4100" width="10.5" customWidth="1"/>
    <col min="4101" max="4101" width="12.5" customWidth="1"/>
    <col min="4102" max="4102" width="10.5" customWidth="1"/>
    <col min="4103" max="4103" width="13.1640625" customWidth="1"/>
    <col min="4104" max="4104" width="10.5" customWidth="1"/>
    <col min="4105" max="4105" width="13.1640625" customWidth="1"/>
    <col min="4106" max="4106" width="10.5" customWidth="1"/>
    <col min="4107" max="4107" width="13.5" customWidth="1"/>
    <col min="4108" max="4108" width="10.5" customWidth="1"/>
    <col min="4109" max="4109" width="12.83203125" customWidth="1"/>
    <col min="4110" max="4110" width="10.5" customWidth="1"/>
    <col min="4111" max="4111" width="12.83203125" customWidth="1"/>
    <col min="4112" max="4112" width="10.5" customWidth="1"/>
    <col min="4113" max="4113" width="14.5" customWidth="1"/>
    <col min="4114" max="4114" width="10.5" customWidth="1"/>
    <col min="4115" max="4115" width="11.1640625" customWidth="1"/>
    <col min="4116" max="4116" width="10.5" customWidth="1"/>
    <col min="4117" max="4117" width="12.5" customWidth="1"/>
    <col min="4118" max="4118" width="10.5" customWidth="1"/>
    <col min="4119" max="4119" width="11.1640625" customWidth="1"/>
    <col min="4120" max="4120" width="10.5" customWidth="1"/>
    <col min="4121" max="4121" width="14" customWidth="1"/>
    <col min="4122" max="4122" width="10.5" customWidth="1"/>
    <col min="4123" max="4123" width="14.6640625" customWidth="1"/>
    <col min="4124" max="4124" width="10.5" customWidth="1"/>
    <col min="4125" max="4125" width="17" customWidth="1"/>
    <col min="4126" max="4126" width="10.5" customWidth="1"/>
    <col min="4127" max="4352" width="10.6640625" customWidth="1"/>
    <col min="4353" max="4353" width="7.5" customWidth="1"/>
    <col min="4354" max="4354" width="61.33203125" customWidth="1"/>
    <col min="4355" max="4355" width="13.83203125" customWidth="1"/>
    <col min="4356" max="4356" width="10.5" customWidth="1"/>
    <col min="4357" max="4357" width="12.5" customWidth="1"/>
    <col min="4358" max="4358" width="10.5" customWidth="1"/>
    <col min="4359" max="4359" width="13.1640625" customWidth="1"/>
    <col min="4360" max="4360" width="10.5" customWidth="1"/>
    <col min="4361" max="4361" width="13.1640625" customWidth="1"/>
    <col min="4362" max="4362" width="10.5" customWidth="1"/>
    <col min="4363" max="4363" width="13.5" customWidth="1"/>
    <col min="4364" max="4364" width="10.5" customWidth="1"/>
    <col min="4365" max="4365" width="12.83203125" customWidth="1"/>
    <col min="4366" max="4366" width="10.5" customWidth="1"/>
    <col min="4367" max="4367" width="12.83203125" customWidth="1"/>
    <col min="4368" max="4368" width="10.5" customWidth="1"/>
    <col min="4369" max="4369" width="14.5" customWidth="1"/>
    <col min="4370" max="4370" width="10.5" customWidth="1"/>
    <col min="4371" max="4371" width="11.1640625" customWidth="1"/>
    <col min="4372" max="4372" width="10.5" customWidth="1"/>
    <col min="4373" max="4373" width="12.5" customWidth="1"/>
    <col min="4374" max="4374" width="10.5" customWidth="1"/>
    <col min="4375" max="4375" width="11.1640625" customWidth="1"/>
    <col min="4376" max="4376" width="10.5" customWidth="1"/>
    <col min="4377" max="4377" width="14" customWidth="1"/>
    <col min="4378" max="4378" width="10.5" customWidth="1"/>
    <col min="4379" max="4379" width="14.6640625" customWidth="1"/>
    <col min="4380" max="4380" width="10.5" customWidth="1"/>
    <col min="4381" max="4381" width="17" customWidth="1"/>
    <col min="4382" max="4382" width="10.5" customWidth="1"/>
    <col min="4383" max="4608" width="10.6640625" customWidth="1"/>
    <col min="4609" max="4609" width="7.5" customWidth="1"/>
    <col min="4610" max="4610" width="61.33203125" customWidth="1"/>
    <col min="4611" max="4611" width="13.83203125" customWidth="1"/>
    <col min="4612" max="4612" width="10.5" customWidth="1"/>
    <col min="4613" max="4613" width="12.5" customWidth="1"/>
    <col min="4614" max="4614" width="10.5" customWidth="1"/>
    <col min="4615" max="4615" width="13.1640625" customWidth="1"/>
    <col min="4616" max="4616" width="10.5" customWidth="1"/>
    <col min="4617" max="4617" width="13.1640625" customWidth="1"/>
    <col min="4618" max="4618" width="10.5" customWidth="1"/>
    <col min="4619" max="4619" width="13.5" customWidth="1"/>
    <col min="4620" max="4620" width="10.5" customWidth="1"/>
    <col min="4621" max="4621" width="12.83203125" customWidth="1"/>
    <col min="4622" max="4622" width="10.5" customWidth="1"/>
    <col min="4623" max="4623" width="12.83203125" customWidth="1"/>
    <col min="4624" max="4624" width="10.5" customWidth="1"/>
    <col min="4625" max="4625" width="14.5" customWidth="1"/>
    <col min="4626" max="4626" width="10.5" customWidth="1"/>
    <col min="4627" max="4627" width="11.1640625" customWidth="1"/>
    <col min="4628" max="4628" width="10.5" customWidth="1"/>
    <col min="4629" max="4629" width="12.5" customWidth="1"/>
    <col min="4630" max="4630" width="10.5" customWidth="1"/>
    <col min="4631" max="4631" width="11.1640625" customWidth="1"/>
    <col min="4632" max="4632" width="10.5" customWidth="1"/>
    <col min="4633" max="4633" width="14" customWidth="1"/>
    <col min="4634" max="4634" width="10.5" customWidth="1"/>
    <col min="4635" max="4635" width="14.6640625" customWidth="1"/>
    <col min="4636" max="4636" width="10.5" customWidth="1"/>
    <col min="4637" max="4637" width="17" customWidth="1"/>
    <col min="4638" max="4638" width="10.5" customWidth="1"/>
    <col min="4639" max="4864" width="10.6640625" customWidth="1"/>
    <col min="4865" max="4865" width="7.5" customWidth="1"/>
    <col min="4866" max="4866" width="61.33203125" customWidth="1"/>
    <col min="4867" max="4867" width="13.83203125" customWidth="1"/>
    <col min="4868" max="4868" width="10.5" customWidth="1"/>
    <col min="4869" max="4869" width="12.5" customWidth="1"/>
    <col min="4870" max="4870" width="10.5" customWidth="1"/>
    <col min="4871" max="4871" width="13.1640625" customWidth="1"/>
    <col min="4872" max="4872" width="10.5" customWidth="1"/>
    <col min="4873" max="4873" width="13.1640625" customWidth="1"/>
    <col min="4874" max="4874" width="10.5" customWidth="1"/>
    <col min="4875" max="4875" width="13.5" customWidth="1"/>
    <col min="4876" max="4876" width="10.5" customWidth="1"/>
    <col min="4877" max="4877" width="12.83203125" customWidth="1"/>
    <col min="4878" max="4878" width="10.5" customWidth="1"/>
    <col min="4879" max="4879" width="12.83203125" customWidth="1"/>
    <col min="4880" max="4880" width="10.5" customWidth="1"/>
    <col min="4881" max="4881" width="14.5" customWidth="1"/>
    <col min="4882" max="4882" width="10.5" customWidth="1"/>
    <col min="4883" max="4883" width="11.1640625" customWidth="1"/>
    <col min="4884" max="4884" width="10.5" customWidth="1"/>
    <col min="4885" max="4885" width="12.5" customWidth="1"/>
    <col min="4886" max="4886" width="10.5" customWidth="1"/>
    <col min="4887" max="4887" width="11.1640625" customWidth="1"/>
    <col min="4888" max="4888" width="10.5" customWidth="1"/>
    <col min="4889" max="4889" width="14" customWidth="1"/>
    <col min="4890" max="4890" width="10.5" customWidth="1"/>
    <col min="4891" max="4891" width="14.6640625" customWidth="1"/>
    <col min="4892" max="4892" width="10.5" customWidth="1"/>
    <col min="4893" max="4893" width="17" customWidth="1"/>
    <col min="4894" max="4894" width="10.5" customWidth="1"/>
    <col min="4895" max="5120" width="10.6640625" customWidth="1"/>
    <col min="5121" max="5121" width="7.5" customWidth="1"/>
    <col min="5122" max="5122" width="61.33203125" customWidth="1"/>
    <col min="5123" max="5123" width="13.83203125" customWidth="1"/>
    <col min="5124" max="5124" width="10.5" customWidth="1"/>
    <col min="5125" max="5125" width="12.5" customWidth="1"/>
    <col min="5126" max="5126" width="10.5" customWidth="1"/>
    <col min="5127" max="5127" width="13.1640625" customWidth="1"/>
    <col min="5128" max="5128" width="10.5" customWidth="1"/>
    <col min="5129" max="5129" width="13.1640625" customWidth="1"/>
    <col min="5130" max="5130" width="10.5" customWidth="1"/>
    <col min="5131" max="5131" width="13.5" customWidth="1"/>
    <col min="5132" max="5132" width="10.5" customWidth="1"/>
    <col min="5133" max="5133" width="12.83203125" customWidth="1"/>
    <col min="5134" max="5134" width="10.5" customWidth="1"/>
    <col min="5135" max="5135" width="12.83203125" customWidth="1"/>
    <col min="5136" max="5136" width="10.5" customWidth="1"/>
    <col min="5137" max="5137" width="14.5" customWidth="1"/>
    <col min="5138" max="5138" width="10.5" customWidth="1"/>
    <col min="5139" max="5139" width="11.1640625" customWidth="1"/>
    <col min="5140" max="5140" width="10.5" customWidth="1"/>
    <col min="5141" max="5141" width="12.5" customWidth="1"/>
    <col min="5142" max="5142" width="10.5" customWidth="1"/>
    <col min="5143" max="5143" width="11.1640625" customWidth="1"/>
    <col min="5144" max="5144" width="10.5" customWidth="1"/>
    <col min="5145" max="5145" width="14" customWidth="1"/>
    <col min="5146" max="5146" width="10.5" customWidth="1"/>
    <col min="5147" max="5147" width="14.6640625" customWidth="1"/>
    <col min="5148" max="5148" width="10.5" customWidth="1"/>
    <col min="5149" max="5149" width="17" customWidth="1"/>
    <col min="5150" max="5150" width="10.5" customWidth="1"/>
    <col min="5151" max="5376" width="10.6640625" customWidth="1"/>
    <col min="5377" max="5377" width="7.5" customWidth="1"/>
    <col min="5378" max="5378" width="61.33203125" customWidth="1"/>
    <col min="5379" max="5379" width="13.83203125" customWidth="1"/>
    <col min="5380" max="5380" width="10.5" customWidth="1"/>
    <col min="5381" max="5381" width="12.5" customWidth="1"/>
    <col min="5382" max="5382" width="10.5" customWidth="1"/>
    <col min="5383" max="5383" width="13.1640625" customWidth="1"/>
    <col min="5384" max="5384" width="10.5" customWidth="1"/>
    <col min="5385" max="5385" width="13.1640625" customWidth="1"/>
    <col min="5386" max="5386" width="10.5" customWidth="1"/>
    <col min="5387" max="5387" width="13.5" customWidth="1"/>
    <col min="5388" max="5388" width="10.5" customWidth="1"/>
    <col min="5389" max="5389" width="12.83203125" customWidth="1"/>
    <col min="5390" max="5390" width="10.5" customWidth="1"/>
    <col min="5391" max="5391" width="12.83203125" customWidth="1"/>
    <col min="5392" max="5392" width="10.5" customWidth="1"/>
    <col min="5393" max="5393" width="14.5" customWidth="1"/>
    <col min="5394" max="5394" width="10.5" customWidth="1"/>
    <col min="5395" max="5395" width="11.1640625" customWidth="1"/>
    <col min="5396" max="5396" width="10.5" customWidth="1"/>
    <col min="5397" max="5397" width="12.5" customWidth="1"/>
    <col min="5398" max="5398" width="10.5" customWidth="1"/>
    <col min="5399" max="5399" width="11.1640625" customWidth="1"/>
    <col min="5400" max="5400" width="10.5" customWidth="1"/>
    <col min="5401" max="5401" width="14" customWidth="1"/>
    <col min="5402" max="5402" width="10.5" customWidth="1"/>
    <col min="5403" max="5403" width="14.6640625" customWidth="1"/>
    <col min="5404" max="5404" width="10.5" customWidth="1"/>
    <col min="5405" max="5405" width="17" customWidth="1"/>
    <col min="5406" max="5406" width="10.5" customWidth="1"/>
    <col min="5407" max="5632" width="10.6640625" customWidth="1"/>
    <col min="5633" max="5633" width="7.5" customWidth="1"/>
    <col min="5634" max="5634" width="61.33203125" customWidth="1"/>
    <col min="5635" max="5635" width="13.83203125" customWidth="1"/>
    <col min="5636" max="5636" width="10.5" customWidth="1"/>
    <col min="5637" max="5637" width="12.5" customWidth="1"/>
    <col min="5638" max="5638" width="10.5" customWidth="1"/>
    <col min="5639" max="5639" width="13.1640625" customWidth="1"/>
    <col min="5640" max="5640" width="10.5" customWidth="1"/>
    <col min="5641" max="5641" width="13.1640625" customWidth="1"/>
    <col min="5642" max="5642" width="10.5" customWidth="1"/>
    <col min="5643" max="5643" width="13.5" customWidth="1"/>
    <col min="5644" max="5644" width="10.5" customWidth="1"/>
    <col min="5645" max="5645" width="12.83203125" customWidth="1"/>
    <col min="5646" max="5646" width="10.5" customWidth="1"/>
    <col min="5647" max="5647" width="12.83203125" customWidth="1"/>
    <col min="5648" max="5648" width="10.5" customWidth="1"/>
    <col min="5649" max="5649" width="14.5" customWidth="1"/>
    <col min="5650" max="5650" width="10.5" customWidth="1"/>
    <col min="5651" max="5651" width="11.1640625" customWidth="1"/>
    <col min="5652" max="5652" width="10.5" customWidth="1"/>
    <col min="5653" max="5653" width="12.5" customWidth="1"/>
    <col min="5654" max="5654" width="10.5" customWidth="1"/>
    <col min="5655" max="5655" width="11.1640625" customWidth="1"/>
    <col min="5656" max="5656" width="10.5" customWidth="1"/>
    <col min="5657" max="5657" width="14" customWidth="1"/>
    <col min="5658" max="5658" width="10.5" customWidth="1"/>
    <col min="5659" max="5659" width="14.6640625" customWidth="1"/>
    <col min="5660" max="5660" width="10.5" customWidth="1"/>
    <col min="5661" max="5661" width="17" customWidth="1"/>
    <col min="5662" max="5662" width="10.5" customWidth="1"/>
    <col min="5663" max="5888" width="10.6640625" customWidth="1"/>
    <col min="5889" max="5889" width="7.5" customWidth="1"/>
    <col min="5890" max="5890" width="61.33203125" customWidth="1"/>
    <col min="5891" max="5891" width="13.83203125" customWidth="1"/>
    <col min="5892" max="5892" width="10.5" customWidth="1"/>
    <col min="5893" max="5893" width="12.5" customWidth="1"/>
    <col min="5894" max="5894" width="10.5" customWidth="1"/>
    <col min="5895" max="5895" width="13.1640625" customWidth="1"/>
    <col min="5896" max="5896" width="10.5" customWidth="1"/>
    <col min="5897" max="5897" width="13.1640625" customWidth="1"/>
    <col min="5898" max="5898" width="10.5" customWidth="1"/>
    <col min="5899" max="5899" width="13.5" customWidth="1"/>
    <col min="5900" max="5900" width="10.5" customWidth="1"/>
    <col min="5901" max="5901" width="12.83203125" customWidth="1"/>
    <col min="5902" max="5902" width="10.5" customWidth="1"/>
    <col min="5903" max="5903" width="12.83203125" customWidth="1"/>
    <col min="5904" max="5904" width="10.5" customWidth="1"/>
    <col min="5905" max="5905" width="14.5" customWidth="1"/>
    <col min="5906" max="5906" width="10.5" customWidth="1"/>
    <col min="5907" max="5907" width="11.1640625" customWidth="1"/>
    <col min="5908" max="5908" width="10.5" customWidth="1"/>
    <col min="5909" max="5909" width="12.5" customWidth="1"/>
    <col min="5910" max="5910" width="10.5" customWidth="1"/>
    <col min="5911" max="5911" width="11.1640625" customWidth="1"/>
    <col min="5912" max="5912" width="10.5" customWidth="1"/>
    <col min="5913" max="5913" width="14" customWidth="1"/>
    <col min="5914" max="5914" width="10.5" customWidth="1"/>
    <col min="5915" max="5915" width="14.6640625" customWidth="1"/>
    <col min="5916" max="5916" width="10.5" customWidth="1"/>
    <col min="5917" max="5917" width="17" customWidth="1"/>
    <col min="5918" max="5918" width="10.5" customWidth="1"/>
    <col min="5919" max="6144" width="10.6640625" customWidth="1"/>
    <col min="6145" max="6145" width="7.5" customWidth="1"/>
    <col min="6146" max="6146" width="61.33203125" customWidth="1"/>
    <col min="6147" max="6147" width="13.83203125" customWidth="1"/>
    <col min="6148" max="6148" width="10.5" customWidth="1"/>
    <col min="6149" max="6149" width="12.5" customWidth="1"/>
    <col min="6150" max="6150" width="10.5" customWidth="1"/>
    <col min="6151" max="6151" width="13.1640625" customWidth="1"/>
    <col min="6152" max="6152" width="10.5" customWidth="1"/>
    <col min="6153" max="6153" width="13.1640625" customWidth="1"/>
    <col min="6154" max="6154" width="10.5" customWidth="1"/>
    <col min="6155" max="6155" width="13.5" customWidth="1"/>
    <col min="6156" max="6156" width="10.5" customWidth="1"/>
    <col min="6157" max="6157" width="12.83203125" customWidth="1"/>
    <col min="6158" max="6158" width="10.5" customWidth="1"/>
    <col min="6159" max="6159" width="12.83203125" customWidth="1"/>
    <col min="6160" max="6160" width="10.5" customWidth="1"/>
    <col min="6161" max="6161" width="14.5" customWidth="1"/>
    <col min="6162" max="6162" width="10.5" customWidth="1"/>
    <col min="6163" max="6163" width="11.1640625" customWidth="1"/>
    <col min="6164" max="6164" width="10.5" customWidth="1"/>
    <col min="6165" max="6165" width="12.5" customWidth="1"/>
    <col min="6166" max="6166" width="10.5" customWidth="1"/>
    <col min="6167" max="6167" width="11.1640625" customWidth="1"/>
    <col min="6168" max="6168" width="10.5" customWidth="1"/>
    <col min="6169" max="6169" width="14" customWidth="1"/>
    <col min="6170" max="6170" width="10.5" customWidth="1"/>
    <col min="6171" max="6171" width="14.6640625" customWidth="1"/>
    <col min="6172" max="6172" width="10.5" customWidth="1"/>
    <col min="6173" max="6173" width="17" customWidth="1"/>
    <col min="6174" max="6174" width="10.5" customWidth="1"/>
    <col min="6175" max="6400" width="10.6640625" customWidth="1"/>
    <col min="6401" max="6401" width="7.5" customWidth="1"/>
    <col min="6402" max="6402" width="61.33203125" customWidth="1"/>
    <col min="6403" max="6403" width="13.83203125" customWidth="1"/>
    <col min="6404" max="6404" width="10.5" customWidth="1"/>
    <col min="6405" max="6405" width="12.5" customWidth="1"/>
    <col min="6406" max="6406" width="10.5" customWidth="1"/>
    <col min="6407" max="6407" width="13.1640625" customWidth="1"/>
    <col min="6408" max="6408" width="10.5" customWidth="1"/>
    <col min="6409" max="6409" width="13.1640625" customWidth="1"/>
    <col min="6410" max="6410" width="10.5" customWidth="1"/>
    <col min="6411" max="6411" width="13.5" customWidth="1"/>
    <col min="6412" max="6412" width="10.5" customWidth="1"/>
    <col min="6413" max="6413" width="12.83203125" customWidth="1"/>
    <col min="6414" max="6414" width="10.5" customWidth="1"/>
    <col min="6415" max="6415" width="12.83203125" customWidth="1"/>
    <col min="6416" max="6416" width="10.5" customWidth="1"/>
    <col min="6417" max="6417" width="14.5" customWidth="1"/>
    <col min="6418" max="6418" width="10.5" customWidth="1"/>
    <col min="6419" max="6419" width="11.1640625" customWidth="1"/>
    <col min="6420" max="6420" width="10.5" customWidth="1"/>
    <col min="6421" max="6421" width="12.5" customWidth="1"/>
    <col min="6422" max="6422" width="10.5" customWidth="1"/>
    <col min="6423" max="6423" width="11.1640625" customWidth="1"/>
    <col min="6424" max="6424" width="10.5" customWidth="1"/>
    <col min="6425" max="6425" width="14" customWidth="1"/>
    <col min="6426" max="6426" width="10.5" customWidth="1"/>
    <col min="6427" max="6427" width="14.6640625" customWidth="1"/>
    <col min="6428" max="6428" width="10.5" customWidth="1"/>
    <col min="6429" max="6429" width="17" customWidth="1"/>
    <col min="6430" max="6430" width="10.5" customWidth="1"/>
    <col min="6431" max="6656" width="10.6640625" customWidth="1"/>
    <col min="6657" max="6657" width="7.5" customWidth="1"/>
    <col min="6658" max="6658" width="61.33203125" customWidth="1"/>
    <col min="6659" max="6659" width="13.83203125" customWidth="1"/>
    <col min="6660" max="6660" width="10.5" customWidth="1"/>
    <col min="6661" max="6661" width="12.5" customWidth="1"/>
    <col min="6662" max="6662" width="10.5" customWidth="1"/>
    <col min="6663" max="6663" width="13.1640625" customWidth="1"/>
    <col min="6664" max="6664" width="10.5" customWidth="1"/>
    <col min="6665" max="6665" width="13.1640625" customWidth="1"/>
    <col min="6666" max="6666" width="10.5" customWidth="1"/>
    <col min="6667" max="6667" width="13.5" customWidth="1"/>
    <col min="6668" max="6668" width="10.5" customWidth="1"/>
    <col min="6669" max="6669" width="12.83203125" customWidth="1"/>
    <col min="6670" max="6670" width="10.5" customWidth="1"/>
    <col min="6671" max="6671" width="12.83203125" customWidth="1"/>
    <col min="6672" max="6672" width="10.5" customWidth="1"/>
    <col min="6673" max="6673" width="14.5" customWidth="1"/>
    <col min="6674" max="6674" width="10.5" customWidth="1"/>
    <col min="6675" max="6675" width="11.1640625" customWidth="1"/>
    <col min="6676" max="6676" width="10.5" customWidth="1"/>
    <col min="6677" max="6677" width="12.5" customWidth="1"/>
    <col min="6678" max="6678" width="10.5" customWidth="1"/>
    <col min="6679" max="6679" width="11.1640625" customWidth="1"/>
    <col min="6680" max="6680" width="10.5" customWidth="1"/>
    <col min="6681" max="6681" width="14" customWidth="1"/>
    <col min="6682" max="6682" width="10.5" customWidth="1"/>
    <col min="6683" max="6683" width="14.6640625" customWidth="1"/>
    <col min="6684" max="6684" width="10.5" customWidth="1"/>
    <col min="6685" max="6685" width="17" customWidth="1"/>
    <col min="6686" max="6686" width="10.5" customWidth="1"/>
    <col min="6687" max="6912" width="10.6640625" customWidth="1"/>
    <col min="6913" max="6913" width="7.5" customWidth="1"/>
    <col min="6914" max="6914" width="61.33203125" customWidth="1"/>
    <col min="6915" max="6915" width="13.83203125" customWidth="1"/>
    <col min="6916" max="6916" width="10.5" customWidth="1"/>
    <col min="6917" max="6917" width="12.5" customWidth="1"/>
    <col min="6918" max="6918" width="10.5" customWidth="1"/>
    <col min="6919" max="6919" width="13.1640625" customWidth="1"/>
    <col min="6920" max="6920" width="10.5" customWidth="1"/>
    <col min="6921" max="6921" width="13.1640625" customWidth="1"/>
    <col min="6922" max="6922" width="10.5" customWidth="1"/>
    <col min="6923" max="6923" width="13.5" customWidth="1"/>
    <col min="6924" max="6924" width="10.5" customWidth="1"/>
    <col min="6925" max="6925" width="12.83203125" customWidth="1"/>
    <col min="6926" max="6926" width="10.5" customWidth="1"/>
    <col min="6927" max="6927" width="12.83203125" customWidth="1"/>
    <col min="6928" max="6928" width="10.5" customWidth="1"/>
    <col min="6929" max="6929" width="14.5" customWidth="1"/>
    <col min="6930" max="6930" width="10.5" customWidth="1"/>
    <col min="6931" max="6931" width="11.1640625" customWidth="1"/>
    <col min="6932" max="6932" width="10.5" customWidth="1"/>
    <col min="6933" max="6933" width="12.5" customWidth="1"/>
    <col min="6934" max="6934" width="10.5" customWidth="1"/>
    <col min="6935" max="6935" width="11.1640625" customWidth="1"/>
    <col min="6936" max="6936" width="10.5" customWidth="1"/>
    <col min="6937" max="6937" width="14" customWidth="1"/>
    <col min="6938" max="6938" width="10.5" customWidth="1"/>
    <col min="6939" max="6939" width="14.6640625" customWidth="1"/>
    <col min="6940" max="6940" width="10.5" customWidth="1"/>
    <col min="6941" max="6941" width="17" customWidth="1"/>
    <col min="6942" max="6942" width="10.5" customWidth="1"/>
    <col min="6943" max="7168" width="10.6640625" customWidth="1"/>
    <col min="7169" max="7169" width="7.5" customWidth="1"/>
    <col min="7170" max="7170" width="61.33203125" customWidth="1"/>
    <col min="7171" max="7171" width="13.83203125" customWidth="1"/>
    <col min="7172" max="7172" width="10.5" customWidth="1"/>
    <col min="7173" max="7173" width="12.5" customWidth="1"/>
    <col min="7174" max="7174" width="10.5" customWidth="1"/>
    <col min="7175" max="7175" width="13.1640625" customWidth="1"/>
    <col min="7176" max="7176" width="10.5" customWidth="1"/>
    <col min="7177" max="7177" width="13.1640625" customWidth="1"/>
    <col min="7178" max="7178" width="10.5" customWidth="1"/>
    <col min="7179" max="7179" width="13.5" customWidth="1"/>
    <col min="7180" max="7180" width="10.5" customWidth="1"/>
    <col min="7181" max="7181" width="12.83203125" customWidth="1"/>
    <col min="7182" max="7182" width="10.5" customWidth="1"/>
    <col min="7183" max="7183" width="12.83203125" customWidth="1"/>
    <col min="7184" max="7184" width="10.5" customWidth="1"/>
    <col min="7185" max="7185" width="14.5" customWidth="1"/>
    <col min="7186" max="7186" width="10.5" customWidth="1"/>
    <col min="7187" max="7187" width="11.1640625" customWidth="1"/>
    <col min="7188" max="7188" width="10.5" customWidth="1"/>
    <col min="7189" max="7189" width="12.5" customWidth="1"/>
    <col min="7190" max="7190" width="10.5" customWidth="1"/>
    <col min="7191" max="7191" width="11.1640625" customWidth="1"/>
    <col min="7192" max="7192" width="10.5" customWidth="1"/>
    <col min="7193" max="7193" width="14" customWidth="1"/>
    <col min="7194" max="7194" width="10.5" customWidth="1"/>
    <col min="7195" max="7195" width="14.6640625" customWidth="1"/>
    <col min="7196" max="7196" width="10.5" customWidth="1"/>
    <col min="7197" max="7197" width="17" customWidth="1"/>
    <col min="7198" max="7198" width="10.5" customWidth="1"/>
    <col min="7199" max="7424" width="10.6640625" customWidth="1"/>
    <col min="7425" max="7425" width="7.5" customWidth="1"/>
    <col min="7426" max="7426" width="61.33203125" customWidth="1"/>
    <col min="7427" max="7427" width="13.83203125" customWidth="1"/>
    <col min="7428" max="7428" width="10.5" customWidth="1"/>
    <col min="7429" max="7429" width="12.5" customWidth="1"/>
    <col min="7430" max="7430" width="10.5" customWidth="1"/>
    <col min="7431" max="7431" width="13.1640625" customWidth="1"/>
    <col min="7432" max="7432" width="10.5" customWidth="1"/>
    <col min="7433" max="7433" width="13.1640625" customWidth="1"/>
    <col min="7434" max="7434" width="10.5" customWidth="1"/>
    <col min="7435" max="7435" width="13.5" customWidth="1"/>
    <col min="7436" max="7436" width="10.5" customWidth="1"/>
    <col min="7437" max="7437" width="12.83203125" customWidth="1"/>
    <col min="7438" max="7438" width="10.5" customWidth="1"/>
    <col min="7439" max="7439" width="12.83203125" customWidth="1"/>
    <col min="7440" max="7440" width="10.5" customWidth="1"/>
    <col min="7441" max="7441" width="14.5" customWidth="1"/>
    <col min="7442" max="7442" width="10.5" customWidth="1"/>
    <col min="7443" max="7443" width="11.1640625" customWidth="1"/>
    <col min="7444" max="7444" width="10.5" customWidth="1"/>
    <col min="7445" max="7445" width="12.5" customWidth="1"/>
    <col min="7446" max="7446" width="10.5" customWidth="1"/>
    <col min="7447" max="7447" width="11.1640625" customWidth="1"/>
    <col min="7448" max="7448" width="10.5" customWidth="1"/>
    <col min="7449" max="7449" width="14" customWidth="1"/>
    <col min="7450" max="7450" width="10.5" customWidth="1"/>
    <col min="7451" max="7451" width="14.6640625" customWidth="1"/>
    <col min="7452" max="7452" width="10.5" customWidth="1"/>
    <col min="7453" max="7453" width="17" customWidth="1"/>
    <col min="7454" max="7454" width="10.5" customWidth="1"/>
    <col min="7455" max="7680" width="10.6640625" customWidth="1"/>
    <col min="7681" max="7681" width="7.5" customWidth="1"/>
    <col min="7682" max="7682" width="61.33203125" customWidth="1"/>
    <col min="7683" max="7683" width="13.83203125" customWidth="1"/>
    <col min="7684" max="7684" width="10.5" customWidth="1"/>
    <col min="7685" max="7685" width="12.5" customWidth="1"/>
    <col min="7686" max="7686" width="10.5" customWidth="1"/>
    <col min="7687" max="7687" width="13.1640625" customWidth="1"/>
    <col min="7688" max="7688" width="10.5" customWidth="1"/>
    <col min="7689" max="7689" width="13.1640625" customWidth="1"/>
    <col min="7690" max="7690" width="10.5" customWidth="1"/>
    <col min="7691" max="7691" width="13.5" customWidth="1"/>
    <col min="7692" max="7692" width="10.5" customWidth="1"/>
    <col min="7693" max="7693" width="12.83203125" customWidth="1"/>
    <col min="7694" max="7694" width="10.5" customWidth="1"/>
    <col min="7695" max="7695" width="12.83203125" customWidth="1"/>
    <col min="7696" max="7696" width="10.5" customWidth="1"/>
    <col min="7697" max="7697" width="14.5" customWidth="1"/>
    <col min="7698" max="7698" width="10.5" customWidth="1"/>
    <col min="7699" max="7699" width="11.1640625" customWidth="1"/>
    <col min="7700" max="7700" width="10.5" customWidth="1"/>
    <col min="7701" max="7701" width="12.5" customWidth="1"/>
    <col min="7702" max="7702" width="10.5" customWidth="1"/>
    <col min="7703" max="7703" width="11.1640625" customWidth="1"/>
    <col min="7704" max="7704" width="10.5" customWidth="1"/>
    <col min="7705" max="7705" width="14" customWidth="1"/>
    <col min="7706" max="7706" width="10.5" customWidth="1"/>
    <col min="7707" max="7707" width="14.6640625" customWidth="1"/>
    <col min="7708" max="7708" width="10.5" customWidth="1"/>
    <col min="7709" max="7709" width="17" customWidth="1"/>
    <col min="7710" max="7710" width="10.5" customWidth="1"/>
    <col min="7711" max="7936" width="10.6640625" customWidth="1"/>
    <col min="7937" max="7937" width="7.5" customWidth="1"/>
    <col min="7938" max="7938" width="61.33203125" customWidth="1"/>
    <col min="7939" max="7939" width="13.83203125" customWidth="1"/>
    <col min="7940" max="7940" width="10.5" customWidth="1"/>
    <col min="7941" max="7941" width="12.5" customWidth="1"/>
    <col min="7942" max="7942" width="10.5" customWidth="1"/>
    <col min="7943" max="7943" width="13.1640625" customWidth="1"/>
    <col min="7944" max="7944" width="10.5" customWidth="1"/>
    <col min="7945" max="7945" width="13.1640625" customWidth="1"/>
    <col min="7946" max="7946" width="10.5" customWidth="1"/>
    <col min="7947" max="7947" width="13.5" customWidth="1"/>
    <col min="7948" max="7948" width="10.5" customWidth="1"/>
    <col min="7949" max="7949" width="12.83203125" customWidth="1"/>
    <col min="7950" max="7950" width="10.5" customWidth="1"/>
    <col min="7951" max="7951" width="12.83203125" customWidth="1"/>
    <col min="7952" max="7952" width="10.5" customWidth="1"/>
    <col min="7953" max="7953" width="14.5" customWidth="1"/>
    <col min="7954" max="7954" width="10.5" customWidth="1"/>
    <col min="7955" max="7955" width="11.1640625" customWidth="1"/>
    <col min="7956" max="7956" width="10.5" customWidth="1"/>
    <col min="7957" max="7957" width="12.5" customWidth="1"/>
    <col min="7958" max="7958" width="10.5" customWidth="1"/>
    <col min="7959" max="7959" width="11.1640625" customWidth="1"/>
    <col min="7960" max="7960" width="10.5" customWidth="1"/>
    <col min="7961" max="7961" width="14" customWidth="1"/>
    <col min="7962" max="7962" width="10.5" customWidth="1"/>
    <col min="7963" max="7963" width="14.6640625" customWidth="1"/>
    <col min="7964" max="7964" width="10.5" customWidth="1"/>
    <col min="7965" max="7965" width="17" customWidth="1"/>
    <col min="7966" max="7966" width="10.5" customWidth="1"/>
    <col min="7967" max="8192" width="10.6640625" customWidth="1"/>
    <col min="8193" max="8193" width="7.5" customWidth="1"/>
    <col min="8194" max="8194" width="61.33203125" customWidth="1"/>
    <col min="8195" max="8195" width="13.83203125" customWidth="1"/>
    <col min="8196" max="8196" width="10.5" customWidth="1"/>
    <col min="8197" max="8197" width="12.5" customWidth="1"/>
    <col min="8198" max="8198" width="10.5" customWidth="1"/>
    <col min="8199" max="8199" width="13.1640625" customWidth="1"/>
    <col min="8200" max="8200" width="10.5" customWidth="1"/>
    <col min="8201" max="8201" width="13.1640625" customWidth="1"/>
    <col min="8202" max="8202" width="10.5" customWidth="1"/>
    <col min="8203" max="8203" width="13.5" customWidth="1"/>
    <col min="8204" max="8204" width="10.5" customWidth="1"/>
    <col min="8205" max="8205" width="12.83203125" customWidth="1"/>
    <col min="8206" max="8206" width="10.5" customWidth="1"/>
    <col min="8207" max="8207" width="12.83203125" customWidth="1"/>
    <col min="8208" max="8208" width="10.5" customWidth="1"/>
    <col min="8209" max="8209" width="14.5" customWidth="1"/>
    <col min="8210" max="8210" width="10.5" customWidth="1"/>
    <col min="8211" max="8211" width="11.1640625" customWidth="1"/>
    <col min="8212" max="8212" width="10.5" customWidth="1"/>
    <col min="8213" max="8213" width="12.5" customWidth="1"/>
    <col min="8214" max="8214" width="10.5" customWidth="1"/>
    <col min="8215" max="8215" width="11.1640625" customWidth="1"/>
    <col min="8216" max="8216" width="10.5" customWidth="1"/>
    <col min="8217" max="8217" width="14" customWidth="1"/>
    <col min="8218" max="8218" width="10.5" customWidth="1"/>
    <col min="8219" max="8219" width="14.6640625" customWidth="1"/>
    <col min="8220" max="8220" width="10.5" customWidth="1"/>
    <col min="8221" max="8221" width="17" customWidth="1"/>
    <col min="8222" max="8222" width="10.5" customWidth="1"/>
    <col min="8223" max="8448" width="10.6640625" customWidth="1"/>
    <col min="8449" max="8449" width="7.5" customWidth="1"/>
    <col min="8450" max="8450" width="61.33203125" customWidth="1"/>
    <col min="8451" max="8451" width="13.83203125" customWidth="1"/>
    <col min="8452" max="8452" width="10.5" customWidth="1"/>
    <col min="8453" max="8453" width="12.5" customWidth="1"/>
    <col min="8454" max="8454" width="10.5" customWidth="1"/>
    <col min="8455" max="8455" width="13.1640625" customWidth="1"/>
    <col min="8456" max="8456" width="10.5" customWidth="1"/>
    <col min="8457" max="8457" width="13.1640625" customWidth="1"/>
    <col min="8458" max="8458" width="10.5" customWidth="1"/>
    <col min="8459" max="8459" width="13.5" customWidth="1"/>
    <col min="8460" max="8460" width="10.5" customWidth="1"/>
    <col min="8461" max="8461" width="12.83203125" customWidth="1"/>
    <col min="8462" max="8462" width="10.5" customWidth="1"/>
    <col min="8463" max="8463" width="12.83203125" customWidth="1"/>
    <col min="8464" max="8464" width="10.5" customWidth="1"/>
    <col min="8465" max="8465" width="14.5" customWidth="1"/>
    <col min="8466" max="8466" width="10.5" customWidth="1"/>
    <col min="8467" max="8467" width="11.1640625" customWidth="1"/>
    <col min="8468" max="8468" width="10.5" customWidth="1"/>
    <col min="8469" max="8469" width="12.5" customWidth="1"/>
    <col min="8470" max="8470" width="10.5" customWidth="1"/>
    <col min="8471" max="8471" width="11.1640625" customWidth="1"/>
    <col min="8472" max="8472" width="10.5" customWidth="1"/>
    <col min="8473" max="8473" width="14" customWidth="1"/>
    <col min="8474" max="8474" width="10.5" customWidth="1"/>
    <col min="8475" max="8475" width="14.6640625" customWidth="1"/>
    <col min="8476" max="8476" width="10.5" customWidth="1"/>
    <col min="8477" max="8477" width="17" customWidth="1"/>
    <col min="8478" max="8478" width="10.5" customWidth="1"/>
    <col min="8479" max="8704" width="10.6640625" customWidth="1"/>
    <col min="8705" max="8705" width="7.5" customWidth="1"/>
    <col min="8706" max="8706" width="61.33203125" customWidth="1"/>
    <col min="8707" max="8707" width="13.83203125" customWidth="1"/>
    <col min="8708" max="8708" width="10.5" customWidth="1"/>
    <col min="8709" max="8709" width="12.5" customWidth="1"/>
    <col min="8710" max="8710" width="10.5" customWidth="1"/>
    <col min="8711" max="8711" width="13.1640625" customWidth="1"/>
    <col min="8712" max="8712" width="10.5" customWidth="1"/>
    <col min="8713" max="8713" width="13.1640625" customWidth="1"/>
    <col min="8714" max="8714" width="10.5" customWidth="1"/>
    <col min="8715" max="8715" width="13.5" customWidth="1"/>
    <col min="8716" max="8716" width="10.5" customWidth="1"/>
    <col min="8717" max="8717" width="12.83203125" customWidth="1"/>
    <col min="8718" max="8718" width="10.5" customWidth="1"/>
    <col min="8719" max="8719" width="12.83203125" customWidth="1"/>
    <col min="8720" max="8720" width="10.5" customWidth="1"/>
    <col min="8721" max="8721" width="14.5" customWidth="1"/>
    <col min="8722" max="8722" width="10.5" customWidth="1"/>
    <col min="8723" max="8723" width="11.1640625" customWidth="1"/>
    <col min="8724" max="8724" width="10.5" customWidth="1"/>
    <col min="8725" max="8725" width="12.5" customWidth="1"/>
    <col min="8726" max="8726" width="10.5" customWidth="1"/>
    <col min="8727" max="8727" width="11.1640625" customWidth="1"/>
    <col min="8728" max="8728" width="10.5" customWidth="1"/>
    <col min="8729" max="8729" width="14" customWidth="1"/>
    <col min="8730" max="8730" width="10.5" customWidth="1"/>
    <col min="8731" max="8731" width="14.6640625" customWidth="1"/>
    <col min="8732" max="8732" width="10.5" customWidth="1"/>
    <col min="8733" max="8733" width="17" customWidth="1"/>
    <col min="8734" max="8734" width="10.5" customWidth="1"/>
    <col min="8735" max="8960" width="10.6640625" customWidth="1"/>
    <col min="8961" max="8961" width="7.5" customWidth="1"/>
    <col min="8962" max="8962" width="61.33203125" customWidth="1"/>
    <col min="8963" max="8963" width="13.83203125" customWidth="1"/>
    <col min="8964" max="8964" width="10.5" customWidth="1"/>
    <col min="8965" max="8965" width="12.5" customWidth="1"/>
    <col min="8966" max="8966" width="10.5" customWidth="1"/>
    <col min="8967" max="8967" width="13.1640625" customWidth="1"/>
    <col min="8968" max="8968" width="10.5" customWidth="1"/>
    <col min="8969" max="8969" width="13.1640625" customWidth="1"/>
    <col min="8970" max="8970" width="10.5" customWidth="1"/>
    <col min="8971" max="8971" width="13.5" customWidth="1"/>
    <col min="8972" max="8972" width="10.5" customWidth="1"/>
    <col min="8973" max="8973" width="12.83203125" customWidth="1"/>
    <col min="8974" max="8974" width="10.5" customWidth="1"/>
    <col min="8975" max="8975" width="12.83203125" customWidth="1"/>
    <col min="8976" max="8976" width="10.5" customWidth="1"/>
    <col min="8977" max="8977" width="14.5" customWidth="1"/>
    <col min="8978" max="8978" width="10.5" customWidth="1"/>
    <col min="8979" max="8979" width="11.1640625" customWidth="1"/>
    <col min="8980" max="8980" width="10.5" customWidth="1"/>
    <col min="8981" max="8981" width="12.5" customWidth="1"/>
    <col min="8982" max="8982" width="10.5" customWidth="1"/>
    <col min="8983" max="8983" width="11.1640625" customWidth="1"/>
    <col min="8984" max="8984" width="10.5" customWidth="1"/>
    <col min="8985" max="8985" width="14" customWidth="1"/>
    <col min="8986" max="8986" width="10.5" customWidth="1"/>
    <col min="8987" max="8987" width="14.6640625" customWidth="1"/>
    <col min="8988" max="8988" width="10.5" customWidth="1"/>
    <col min="8989" max="8989" width="17" customWidth="1"/>
    <col min="8990" max="8990" width="10.5" customWidth="1"/>
    <col min="8991" max="9216" width="10.6640625" customWidth="1"/>
    <col min="9217" max="9217" width="7.5" customWidth="1"/>
    <col min="9218" max="9218" width="61.33203125" customWidth="1"/>
    <col min="9219" max="9219" width="13.83203125" customWidth="1"/>
    <col min="9220" max="9220" width="10.5" customWidth="1"/>
    <col min="9221" max="9221" width="12.5" customWidth="1"/>
    <col min="9222" max="9222" width="10.5" customWidth="1"/>
    <col min="9223" max="9223" width="13.1640625" customWidth="1"/>
    <col min="9224" max="9224" width="10.5" customWidth="1"/>
    <col min="9225" max="9225" width="13.1640625" customWidth="1"/>
    <col min="9226" max="9226" width="10.5" customWidth="1"/>
    <col min="9227" max="9227" width="13.5" customWidth="1"/>
    <col min="9228" max="9228" width="10.5" customWidth="1"/>
    <col min="9229" max="9229" width="12.83203125" customWidth="1"/>
    <col min="9230" max="9230" width="10.5" customWidth="1"/>
    <col min="9231" max="9231" width="12.83203125" customWidth="1"/>
    <col min="9232" max="9232" width="10.5" customWidth="1"/>
    <col min="9233" max="9233" width="14.5" customWidth="1"/>
    <col min="9234" max="9234" width="10.5" customWidth="1"/>
    <col min="9235" max="9235" width="11.1640625" customWidth="1"/>
    <col min="9236" max="9236" width="10.5" customWidth="1"/>
    <col min="9237" max="9237" width="12.5" customWidth="1"/>
    <col min="9238" max="9238" width="10.5" customWidth="1"/>
    <col min="9239" max="9239" width="11.1640625" customWidth="1"/>
    <col min="9240" max="9240" width="10.5" customWidth="1"/>
    <col min="9241" max="9241" width="14" customWidth="1"/>
    <col min="9242" max="9242" width="10.5" customWidth="1"/>
    <col min="9243" max="9243" width="14.6640625" customWidth="1"/>
    <col min="9244" max="9244" width="10.5" customWidth="1"/>
    <col min="9245" max="9245" width="17" customWidth="1"/>
    <col min="9246" max="9246" width="10.5" customWidth="1"/>
    <col min="9247" max="9472" width="10.6640625" customWidth="1"/>
    <col min="9473" max="9473" width="7.5" customWidth="1"/>
    <col min="9474" max="9474" width="61.33203125" customWidth="1"/>
    <col min="9475" max="9475" width="13.83203125" customWidth="1"/>
    <col min="9476" max="9476" width="10.5" customWidth="1"/>
    <col min="9477" max="9477" width="12.5" customWidth="1"/>
    <col min="9478" max="9478" width="10.5" customWidth="1"/>
    <col min="9479" max="9479" width="13.1640625" customWidth="1"/>
    <col min="9480" max="9480" width="10.5" customWidth="1"/>
    <col min="9481" max="9481" width="13.1640625" customWidth="1"/>
    <col min="9482" max="9482" width="10.5" customWidth="1"/>
    <col min="9483" max="9483" width="13.5" customWidth="1"/>
    <col min="9484" max="9484" width="10.5" customWidth="1"/>
    <col min="9485" max="9485" width="12.83203125" customWidth="1"/>
    <col min="9486" max="9486" width="10.5" customWidth="1"/>
    <col min="9487" max="9487" width="12.83203125" customWidth="1"/>
    <col min="9488" max="9488" width="10.5" customWidth="1"/>
    <col min="9489" max="9489" width="14.5" customWidth="1"/>
    <col min="9490" max="9490" width="10.5" customWidth="1"/>
    <col min="9491" max="9491" width="11.1640625" customWidth="1"/>
    <col min="9492" max="9492" width="10.5" customWidth="1"/>
    <col min="9493" max="9493" width="12.5" customWidth="1"/>
    <col min="9494" max="9494" width="10.5" customWidth="1"/>
    <col min="9495" max="9495" width="11.1640625" customWidth="1"/>
    <col min="9496" max="9496" width="10.5" customWidth="1"/>
    <col min="9497" max="9497" width="14" customWidth="1"/>
    <col min="9498" max="9498" width="10.5" customWidth="1"/>
    <col min="9499" max="9499" width="14.6640625" customWidth="1"/>
    <col min="9500" max="9500" width="10.5" customWidth="1"/>
    <col min="9501" max="9501" width="17" customWidth="1"/>
    <col min="9502" max="9502" width="10.5" customWidth="1"/>
    <col min="9503" max="9728" width="10.6640625" customWidth="1"/>
    <col min="9729" max="9729" width="7.5" customWidth="1"/>
    <col min="9730" max="9730" width="61.33203125" customWidth="1"/>
    <col min="9731" max="9731" width="13.83203125" customWidth="1"/>
    <col min="9732" max="9732" width="10.5" customWidth="1"/>
    <col min="9733" max="9733" width="12.5" customWidth="1"/>
    <col min="9734" max="9734" width="10.5" customWidth="1"/>
    <col min="9735" max="9735" width="13.1640625" customWidth="1"/>
    <col min="9736" max="9736" width="10.5" customWidth="1"/>
    <col min="9737" max="9737" width="13.1640625" customWidth="1"/>
    <col min="9738" max="9738" width="10.5" customWidth="1"/>
    <col min="9739" max="9739" width="13.5" customWidth="1"/>
    <col min="9740" max="9740" width="10.5" customWidth="1"/>
    <col min="9741" max="9741" width="12.83203125" customWidth="1"/>
    <col min="9742" max="9742" width="10.5" customWidth="1"/>
    <col min="9743" max="9743" width="12.83203125" customWidth="1"/>
    <col min="9744" max="9744" width="10.5" customWidth="1"/>
    <col min="9745" max="9745" width="14.5" customWidth="1"/>
    <col min="9746" max="9746" width="10.5" customWidth="1"/>
    <col min="9747" max="9747" width="11.1640625" customWidth="1"/>
    <col min="9748" max="9748" width="10.5" customWidth="1"/>
    <col min="9749" max="9749" width="12.5" customWidth="1"/>
    <col min="9750" max="9750" width="10.5" customWidth="1"/>
    <col min="9751" max="9751" width="11.1640625" customWidth="1"/>
    <col min="9752" max="9752" width="10.5" customWidth="1"/>
    <col min="9753" max="9753" width="14" customWidth="1"/>
    <col min="9754" max="9754" width="10.5" customWidth="1"/>
    <col min="9755" max="9755" width="14.6640625" customWidth="1"/>
    <col min="9756" max="9756" width="10.5" customWidth="1"/>
    <col min="9757" max="9757" width="17" customWidth="1"/>
    <col min="9758" max="9758" width="10.5" customWidth="1"/>
    <col min="9759" max="9984" width="10.6640625" customWidth="1"/>
    <col min="9985" max="9985" width="7.5" customWidth="1"/>
    <col min="9986" max="9986" width="61.33203125" customWidth="1"/>
    <col min="9987" max="9987" width="13.83203125" customWidth="1"/>
    <col min="9988" max="9988" width="10.5" customWidth="1"/>
    <col min="9989" max="9989" width="12.5" customWidth="1"/>
    <col min="9990" max="9990" width="10.5" customWidth="1"/>
    <col min="9991" max="9991" width="13.1640625" customWidth="1"/>
    <col min="9992" max="9992" width="10.5" customWidth="1"/>
    <col min="9993" max="9993" width="13.1640625" customWidth="1"/>
    <col min="9994" max="9994" width="10.5" customWidth="1"/>
    <col min="9995" max="9995" width="13.5" customWidth="1"/>
    <col min="9996" max="9996" width="10.5" customWidth="1"/>
    <col min="9997" max="9997" width="12.83203125" customWidth="1"/>
    <col min="9998" max="9998" width="10.5" customWidth="1"/>
    <col min="9999" max="9999" width="12.83203125" customWidth="1"/>
    <col min="10000" max="10000" width="10.5" customWidth="1"/>
    <col min="10001" max="10001" width="14.5" customWidth="1"/>
    <col min="10002" max="10002" width="10.5" customWidth="1"/>
    <col min="10003" max="10003" width="11.1640625" customWidth="1"/>
    <col min="10004" max="10004" width="10.5" customWidth="1"/>
    <col min="10005" max="10005" width="12.5" customWidth="1"/>
    <col min="10006" max="10006" width="10.5" customWidth="1"/>
    <col min="10007" max="10007" width="11.1640625" customWidth="1"/>
    <col min="10008" max="10008" width="10.5" customWidth="1"/>
    <col min="10009" max="10009" width="14" customWidth="1"/>
    <col min="10010" max="10010" width="10.5" customWidth="1"/>
    <col min="10011" max="10011" width="14.6640625" customWidth="1"/>
    <col min="10012" max="10012" width="10.5" customWidth="1"/>
    <col min="10013" max="10013" width="17" customWidth="1"/>
    <col min="10014" max="10014" width="10.5" customWidth="1"/>
    <col min="10015" max="10240" width="10.6640625" customWidth="1"/>
    <col min="10241" max="10241" width="7.5" customWidth="1"/>
    <col min="10242" max="10242" width="61.33203125" customWidth="1"/>
    <col min="10243" max="10243" width="13.83203125" customWidth="1"/>
    <col min="10244" max="10244" width="10.5" customWidth="1"/>
    <col min="10245" max="10245" width="12.5" customWidth="1"/>
    <col min="10246" max="10246" width="10.5" customWidth="1"/>
    <col min="10247" max="10247" width="13.1640625" customWidth="1"/>
    <col min="10248" max="10248" width="10.5" customWidth="1"/>
    <col min="10249" max="10249" width="13.1640625" customWidth="1"/>
    <col min="10250" max="10250" width="10.5" customWidth="1"/>
    <col min="10251" max="10251" width="13.5" customWidth="1"/>
    <col min="10252" max="10252" width="10.5" customWidth="1"/>
    <col min="10253" max="10253" width="12.83203125" customWidth="1"/>
    <col min="10254" max="10254" width="10.5" customWidth="1"/>
    <col min="10255" max="10255" width="12.83203125" customWidth="1"/>
    <col min="10256" max="10256" width="10.5" customWidth="1"/>
    <col min="10257" max="10257" width="14.5" customWidth="1"/>
    <col min="10258" max="10258" width="10.5" customWidth="1"/>
    <col min="10259" max="10259" width="11.1640625" customWidth="1"/>
    <col min="10260" max="10260" width="10.5" customWidth="1"/>
    <col min="10261" max="10261" width="12.5" customWidth="1"/>
    <col min="10262" max="10262" width="10.5" customWidth="1"/>
    <col min="10263" max="10263" width="11.1640625" customWidth="1"/>
    <col min="10264" max="10264" width="10.5" customWidth="1"/>
    <col min="10265" max="10265" width="14" customWidth="1"/>
    <col min="10266" max="10266" width="10.5" customWidth="1"/>
    <col min="10267" max="10267" width="14.6640625" customWidth="1"/>
    <col min="10268" max="10268" width="10.5" customWidth="1"/>
    <col min="10269" max="10269" width="17" customWidth="1"/>
    <col min="10270" max="10270" width="10.5" customWidth="1"/>
    <col min="10271" max="10496" width="10.6640625" customWidth="1"/>
    <col min="10497" max="10497" width="7.5" customWidth="1"/>
    <col min="10498" max="10498" width="61.33203125" customWidth="1"/>
    <col min="10499" max="10499" width="13.83203125" customWidth="1"/>
    <col min="10500" max="10500" width="10.5" customWidth="1"/>
    <col min="10501" max="10501" width="12.5" customWidth="1"/>
    <col min="10502" max="10502" width="10.5" customWidth="1"/>
    <col min="10503" max="10503" width="13.1640625" customWidth="1"/>
    <col min="10504" max="10504" width="10.5" customWidth="1"/>
    <col min="10505" max="10505" width="13.1640625" customWidth="1"/>
    <col min="10506" max="10506" width="10.5" customWidth="1"/>
    <col min="10507" max="10507" width="13.5" customWidth="1"/>
    <col min="10508" max="10508" width="10.5" customWidth="1"/>
    <col min="10509" max="10509" width="12.83203125" customWidth="1"/>
    <col min="10510" max="10510" width="10.5" customWidth="1"/>
    <col min="10511" max="10511" width="12.83203125" customWidth="1"/>
    <col min="10512" max="10512" width="10.5" customWidth="1"/>
    <col min="10513" max="10513" width="14.5" customWidth="1"/>
    <col min="10514" max="10514" width="10.5" customWidth="1"/>
    <col min="10515" max="10515" width="11.1640625" customWidth="1"/>
    <col min="10516" max="10516" width="10.5" customWidth="1"/>
    <col min="10517" max="10517" width="12.5" customWidth="1"/>
    <col min="10518" max="10518" width="10.5" customWidth="1"/>
    <col min="10519" max="10519" width="11.1640625" customWidth="1"/>
    <col min="10520" max="10520" width="10.5" customWidth="1"/>
    <col min="10521" max="10521" width="14" customWidth="1"/>
    <col min="10522" max="10522" width="10.5" customWidth="1"/>
    <col min="10523" max="10523" width="14.6640625" customWidth="1"/>
    <col min="10524" max="10524" width="10.5" customWidth="1"/>
    <col min="10525" max="10525" width="17" customWidth="1"/>
    <col min="10526" max="10526" width="10.5" customWidth="1"/>
    <col min="10527" max="10752" width="10.6640625" customWidth="1"/>
    <col min="10753" max="10753" width="7.5" customWidth="1"/>
    <col min="10754" max="10754" width="61.33203125" customWidth="1"/>
    <col min="10755" max="10755" width="13.83203125" customWidth="1"/>
    <col min="10756" max="10756" width="10.5" customWidth="1"/>
    <col min="10757" max="10757" width="12.5" customWidth="1"/>
    <col min="10758" max="10758" width="10.5" customWidth="1"/>
    <col min="10759" max="10759" width="13.1640625" customWidth="1"/>
    <col min="10760" max="10760" width="10.5" customWidth="1"/>
    <col min="10761" max="10761" width="13.1640625" customWidth="1"/>
    <col min="10762" max="10762" width="10.5" customWidth="1"/>
    <col min="10763" max="10763" width="13.5" customWidth="1"/>
    <col min="10764" max="10764" width="10.5" customWidth="1"/>
    <col min="10765" max="10765" width="12.83203125" customWidth="1"/>
    <col min="10766" max="10766" width="10.5" customWidth="1"/>
    <col min="10767" max="10767" width="12.83203125" customWidth="1"/>
    <col min="10768" max="10768" width="10.5" customWidth="1"/>
    <col min="10769" max="10769" width="14.5" customWidth="1"/>
    <col min="10770" max="10770" width="10.5" customWidth="1"/>
    <col min="10771" max="10771" width="11.1640625" customWidth="1"/>
    <col min="10772" max="10772" width="10.5" customWidth="1"/>
    <col min="10773" max="10773" width="12.5" customWidth="1"/>
    <col min="10774" max="10774" width="10.5" customWidth="1"/>
    <col min="10775" max="10775" width="11.1640625" customWidth="1"/>
    <col min="10776" max="10776" width="10.5" customWidth="1"/>
    <col min="10777" max="10777" width="14" customWidth="1"/>
    <col min="10778" max="10778" width="10.5" customWidth="1"/>
    <col min="10779" max="10779" width="14.6640625" customWidth="1"/>
    <col min="10780" max="10780" width="10.5" customWidth="1"/>
    <col min="10781" max="10781" width="17" customWidth="1"/>
    <col min="10782" max="10782" width="10.5" customWidth="1"/>
    <col min="10783" max="11008" width="10.6640625" customWidth="1"/>
    <col min="11009" max="11009" width="7.5" customWidth="1"/>
    <col min="11010" max="11010" width="61.33203125" customWidth="1"/>
    <col min="11011" max="11011" width="13.83203125" customWidth="1"/>
    <col min="11012" max="11012" width="10.5" customWidth="1"/>
    <col min="11013" max="11013" width="12.5" customWidth="1"/>
    <col min="11014" max="11014" width="10.5" customWidth="1"/>
    <col min="11015" max="11015" width="13.1640625" customWidth="1"/>
    <col min="11016" max="11016" width="10.5" customWidth="1"/>
    <col min="11017" max="11017" width="13.1640625" customWidth="1"/>
    <col min="11018" max="11018" width="10.5" customWidth="1"/>
    <col min="11019" max="11019" width="13.5" customWidth="1"/>
    <col min="11020" max="11020" width="10.5" customWidth="1"/>
    <col min="11021" max="11021" width="12.83203125" customWidth="1"/>
    <col min="11022" max="11022" width="10.5" customWidth="1"/>
    <col min="11023" max="11023" width="12.83203125" customWidth="1"/>
    <col min="11024" max="11024" width="10.5" customWidth="1"/>
    <col min="11025" max="11025" width="14.5" customWidth="1"/>
    <col min="11026" max="11026" width="10.5" customWidth="1"/>
    <col min="11027" max="11027" width="11.1640625" customWidth="1"/>
    <col min="11028" max="11028" width="10.5" customWidth="1"/>
    <col min="11029" max="11029" width="12.5" customWidth="1"/>
    <col min="11030" max="11030" width="10.5" customWidth="1"/>
    <col min="11031" max="11031" width="11.1640625" customWidth="1"/>
    <col min="11032" max="11032" width="10.5" customWidth="1"/>
    <col min="11033" max="11033" width="14" customWidth="1"/>
    <col min="11034" max="11034" width="10.5" customWidth="1"/>
    <col min="11035" max="11035" width="14.6640625" customWidth="1"/>
    <col min="11036" max="11036" width="10.5" customWidth="1"/>
    <col min="11037" max="11037" width="17" customWidth="1"/>
    <col min="11038" max="11038" width="10.5" customWidth="1"/>
    <col min="11039" max="11264" width="10.6640625" customWidth="1"/>
    <col min="11265" max="11265" width="7.5" customWidth="1"/>
    <col min="11266" max="11266" width="61.33203125" customWidth="1"/>
    <col min="11267" max="11267" width="13.83203125" customWidth="1"/>
    <col min="11268" max="11268" width="10.5" customWidth="1"/>
    <col min="11269" max="11269" width="12.5" customWidth="1"/>
    <col min="11270" max="11270" width="10.5" customWidth="1"/>
    <col min="11271" max="11271" width="13.1640625" customWidth="1"/>
    <col min="11272" max="11272" width="10.5" customWidth="1"/>
    <col min="11273" max="11273" width="13.1640625" customWidth="1"/>
    <col min="11274" max="11274" width="10.5" customWidth="1"/>
    <col min="11275" max="11275" width="13.5" customWidth="1"/>
    <col min="11276" max="11276" width="10.5" customWidth="1"/>
    <col min="11277" max="11277" width="12.83203125" customWidth="1"/>
    <col min="11278" max="11278" width="10.5" customWidth="1"/>
    <col min="11279" max="11279" width="12.83203125" customWidth="1"/>
    <col min="11280" max="11280" width="10.5" customWidth="1"/>
    <col min="11281" max="11281" width="14.5" customWidth="1"/>
    <col min="11282" max="11282" width="10.5" customWidth="1"/>
    <col min="11283" max="11283" width="11.1640625" customWidth="1"/>
    <col min="11284" max="11284" width="10.5" customWidth="1"/>
    <col min="11285" max="11285" width="12.5" customWidth="1"/>
    <col min="11286" max="11286" width="10.5" customWidth="1"/>
    <col min="11287" max="11287" width="11.1640625" customWidth="1"/>
    <col min="11288" max="11288" width="10.5" customWidth="1"/>
    <col min="11289" max="11289" width="14" customWidth="1"/>
    <col min="11290" max="11290" width="10.5" customWidth="1"/>
    <col min="11291" max="11291" width="14.6640625" customWidth="1"/>
    <col min="11292" max="11292" width="10.5" customWidth="1"/>
    <col min="11293" max="11293" width="17" customWidth="1"/>
    <col min="11294" max="11294" width="10.5" customWidth="1"/>
    <col min="11295" max="11520" width="10.6640625" customWidth="1"/>
    <col min="11521" max="11521" width="7.5" customWidth="1"/>
    <col min="11522" max="11522" width="61.33203125" customWidth="1"/>
    <col min="11523" max="11523" width="13.83203125" customWidth="1"/>
    <col min="11524" max="11524" width="10.5" customWidth="1"/>
    <col min="11525" max="11525" width="12.5" customWidth="1"/>
    <col min="11526" max="11526" width="10.5" customWidth="1"/>
    <col min="11527" max="11527" width="13.1640625" customWidth="1"/>
    <col min="11528" max="11528" width="10.5" customWidth="1"/>
    <col min="11529" max="11529" width="13.1640625" customWidth="1"/>
    <col min="11530" max="11530" width="10.5" customWidth="1"/>
    <col min="11531" max="11531" width="13.5" customWidth="1"/>
    <col min="11532" max="11532" width="10.5" customWidth="1"/>
    <col min="11533" max="11533" width="12.83203125" customWidth="1"/>
    <col min="11534" max="11534" width="10.5" customWidth="1"/>
    <col min="11535" max="11535" width="12.83203125" customWidth="1"/>
    <col min="11536" max="11536" width="10.5" customWidth="1"/>
    <col min="11537" max="11537" width="14.5" customWidth="1"/>
    <col min="11538" max="11538" width="10.5" customWidth="1"/>
    <col min="11539" max="11539" width="11.1640625" customWidth="1"/>
    <col min="11540" max="11540" width="10.5" customWidth="1"/>
    <col min="11541" max="11541" width="12.5" customWidth="1"/>
    <col min="11542" max="11542" width="10.5" customWidth="1"/>
    <col min="11543" max="11543" width="11.1640625" customWidth="1"/>
    <col min="11544" max="11544" width="10.5" customWidth="1"/>
    <col min="11545" max="11545" width="14" customWidth="1"/>
    <col min="11546" max="11546" width="10.5" customWidth="1"/>
    <col min="11547" max="11547" width="14.6640625" customWidth="1"/>
    <col min="11548" max="11548" width="10.5" customWidth="1"/>
    <col min="11549" max="11549" width="17" customWidth="1"/>
    <col min="11550" max="11550" width="10.5" customWidth="1"/>
    <col min="11551" max="11776" width="10.6640625" customWidth="1"/>
    <col min="11777" max="11777" width="7.5" customWidth="1"/>
    <col min="11778" max="11778" width="61.33203125" customWidth="1"/>
    <col min="11779" max="11779" width="13.83203125" customWidth="1"/>
    <col min="11780" max="11780" width="10.5" customWidth="1"/>
    <col min="11781" max="11781" width="12.5" customWidth="1"/>
    <col min="11782" max="11782" width="10.5" customWidth="1"/>
    <col min="11783" max="11783" width="13.1640625" customWidth="1"/>
    <col min="11784" max="11784" width="10.5" customWidth="1"/>
    <col min="11785" max="11785" width="13.1640625" customWidth="1"/>
    <col min="11786" max="11786" width="10.5" customWidth="1"/>
    <col min="11787" max="11787" width="13.5" customWidth="1"/>
    <col min="11788" max="11788" width="10.5" customWidth="1"/>
    <col min="11789" max="11789" width="12.83203125" customWidth="1"/>
    <col min="11790" max="11790" width="10.5" customWidth="1"/>
    <col min="11791" max="11791" width="12.83203125" customWidth="1"/>
    <col min="11792" max="11792" width="10.5" customWidth="1"/>
    <col min="11793" max="11793" width="14.5" customWidth="1"/>
    <col min="11794" max="11794" width="10.5" customWidth="1"/>
    <col min="11795" max="11795" width="11.1640625" customWidth="1"/>
    <col min="11796" max="11796" width="10.5" customWidth="1"/>
    <col min="11797" max="11797" width="12.5" customWidth="1"/>
    <col min="11798" max="11798" width="10.5" customWidth="1"/>
    <col min="11799" max="11799" width="11.1640625" customWidth="1"/>
    <col min="11800" max="11800" width="10.5" customWidth="1"/>
    <col min="11801" max="11801" width="14" customWidth="1"/>
    <col min="11802" max="11802" width="10.5" customWidth="1"/>
    <col min="11803" max="11803" width="14.6640625" customWidth="1"/>
    <col min="11804" max="11804" width="10.5" customWidth="1"/>
    <col min="11805" max="11805" width="17" customWidth="1"/>
    <col min="11806" max="11806" width="10.5" customWidth="1"/>
    <col min="11807" max="12032" width="10.6640625" customWidth="1"/>
    <col min="12033" max="12033" width="7.5" customWidth="1"/>
    <col min="12034" max="12034" width="61.33203125" customWidth="1"/>
    <col min="12035" max="12035" width="13.83203125" customWidth="1"/>
    <col min="12036" max="12036" width="10.5" customWidth="1"/>
    <col min="12037" max="12037" width="12.5" customWidth="1"/>
    <col min="12038" max="12038" width="10.5" customWidth="1"/>
    <col min="12039" max="12039" width="13.1640625" customWidth="1"/>
    <col min="12040" max="12040" width="10.5" customWidth="1"/>
    <col min="12041" max="12041" width="13.1640625" customWidth="1"/>
    <col min="12042" max="12042" width="10.5" customWidth="1"/>
    <col min="12043" max="12043" width="13.5" customWidth="1"/>
    <col min="12044" max="12044" width="10.5" customWidth="1"/>
    <col min="12045" max="12045" width="12.83203125" customWidth="1"/>
    <col min="12046" max="12046" width="10.5" customWidth="1"/>
    <col min="12047" max="12047" width="12.83203125" customWidth="1"/>
    <col min="12048" max="12048" width="10.5" customWidth="1"/>
    <col min="12049" max="12049" width="14.5" customWidth="1"/>
    <col min="12050" max="12050" width="10.5" customWidth="1"/>
    <col min="12051" max="12051" width="11.1640625" customWidth="1"/>
    <col min="12052" max="12052" width="10.5" customWidth="1"/>
    <col min="12053" max="12053" width="12.5" customWidth="1"/>
    <col min="12054" max="12054" width="10.5" customWidth="1"/>
    <col min="12055" max="12055" width="11.1640625" customWidth="1"/>
    <col min="12056" max="12056" width="10.5" customWidth="1"/>
    <col min="12057" max="12057" width="14" customWidth="1"/>
    <col min="12058" max="12058" width="10.5" customWidth="1"/>
    <col min="12059" max="12059" width="14.6640625" customWidth="1"/>
    <col min="12060" max="12060" width="10.5" customWidth="1"/>
    <col min="12061" max="12061" width="17" customWidth="1"/>
    <col min="12062" max="12062" width="10.5" customWidth="1"/>
    <col min="12063" max="12288" width="10.6640625" customWidth="1"/>
    <col min="12289" max="12289" width="7.5" customWidth="1"/>
    <col min="12290" max="12290" width="61.33203125" customWidth="1"/>
    <col min="12291" max="12291" width="13.83203125" customWidth="1"/>
    <col min="12292" max="12292" width="10.5" customWidth="1"/>
    <col min="12293" max="12293" width="12.5" customWidth="1"/>
    <col min="12294" max="12294" width="10.5" customWidth="1"/>
    <col min="12295" max="12295" width="13.1640625" customWidth="1"/>
    <col min="12296" max="12296" width="10.5" customWidth="1"/>
    <col min="12297" max="12297" width="13.1640625" customWidth="1"/>
    <col min="12298" max="12298" width="10.5" customWidth="1"/>
    <col min="12299" max="12299" width="13.5" customWidth="1"/>
    <col min="12300" max="12300" width="10.5" customWidth="1"/>
    <col min="12301" max="12301" width="12.83203125" customWidth="1"/>
    <col min="12302" max="12302" width="10.5" customWidth="1"/>
    <col min="12303" max="12303" width="12.83203125" customWidth="1"/>
    <col min="12304" max="12304" width="10.5" customWidth="1"/>
    <col min="12305" max="12305" width="14.5" customWidth="1"/>
    <col min="12306" max="12306" width="10.5" customWidth="1"/>
    <col min="12307" max="12307" width="11.1640625" customWidth="1"/>
    <col min="12308" max="12308" width="10.5" customWidth="1"/>
    <col min="12309" max="12309" width="12.5" customWidth="1"/>
    <col min="12310" max="12310" width="10.5" customWidth="1"/>
    <col min="12311" max="12311" width="11.1640625" customWidth="1"/>
    <col min="12312" max="12312" width="10.5" customWidth="1"/>
    <col min="12313" max="12313" width="14" customWidth="1"/>
    <col min="12314" max="12314" width="10.5" customWidth="1"/>
    <col min="12315" max="12315" width="14.6640625" customWidth="1"/>
    <col min="12316" max="12316" width="10.5" customWidth="1"/>
    <col min="12317" max="12317" width="17" customWidth="1"/>
    <col min="12318" max="12318" width="10.5" customWidth="1"/>
    <col min="12319" max="12544" width="10.6640625" customWidth="1"/>
    <col min="12545" max="12545" width="7.5" customWidth="1"/>
    <col min="12546" max="12546" width="61.33203125" customWidth="1"/>
    <col min="12547" max="12547" width="13.83203125" customWidth="1"/>
    <col min="12548" max="12548" width="10.5" customWidth="1"/>
    <col min="12549" max="12549" width="12.5" customWidth="1"/>
    <col min="12550" max="12550" width="10.5" customWidth="1"/>
    <col min="12551" max="12551" width="13.1640625" customWidth="1"/>
    <col min="12552" max="12552" width="10.5" customWidth="1"/>
    <col min="12553" max="12553" width="13.1640625" customWidth="1"/>
    <col min="12554" max="12554" width="10.5" customWidth="1"/>
    <col min="12555" max="12555" width="13.5" customWidth="1"/>
    <col min="12556" max="12556" width="10.5" customWidth="1"/>
    <col min="12557" max="12557" width="12.83203125" customWidth="1"/>
    <col min="12558" max="12558" width="10.5" customWidth="1"/>
    <col min="12559" max="12559" width="12.83203125" customWidth="1"/>
    <col min="12560" max="12560" width="10.5" customWidth="1"/>
    <col min="12561" max="12561" width="14.5" customWidth="1"/>
    <col min="12562" max="12562" width="10.5" customWidth="1"/>
    <col min="12563" max="12563" width="11.1640625" customWidth="1"/>
    <col min="12564" max="12564" width="10.5" customWidth="1"/>
    <col min="12565" max="12565" width="12.5" customWidth="1"/>
    <col min="12566" max="12566" width="10.5" customWidth="1"/>
    <col min="12567" max="12567" width="11.1640625" customWidth="1"/>
    <col min="12568" max="12568" width="10.5" customWidth="1"/>
    <col min="12569" max="12569" width="14" customWidth="1"/>
    <col min="12570" max="12570" width="10.5" customWidth="1"/>
    <col min="12571" max="12571" width="14.6640625" customWidth="1"/>
    <col min="12572" max="12572" width="10.5" customWidth="1"/>
    <col min="12573" max="12573" width="17" customWidth="1"/>
    <col min="12574" max="12574" width="10.5" customWidth="1"/>
    <col min="12575" max="12800" width="10.6640625" customWidth="1"/>
    <col min="12801" max="12801" width="7.5" customWidth="1"/>
    <col min="12802" max="12802" width="61.33203125" customWidth="1"/>
    <col min="12803" max="12803" width="13.83203125" customWidth="1"/>
    <col min="12804" max="12804" width="10.5" customWidth="1"/>
    <col min="12805" max="12805" width="12.5" customWidth="1"/>
    <col min="12806" max="12806" width="10.5" customWidth="1"/>
    <col min="12807" max="12807" width="13.1640625" customWidth="1"/>
    <col min="12808" max="12808" width="10.5" customWidth="1"/>
    <col min="12809" max="12809" width="13.1640625" customWidth="1"/>
    <col min="12810" max="12810" width="10.5" customWidth="1"/>
    <col min="12811" max="12811" width="13.5" customWidth="1"/>
    <col min="12812" max="12812" width="10.5" customWidth="1"/>
    <col min="12813" max="12813" width="12.83203125" customWidth="1"/>
    <col min="12814" max="12814" width="10.5" customWidth="1"/>
    <col min="12815" max="12815" width="12.83203125" customWidth="1"/>
    <col min="12816" max="12816" width="10.5" customWidth="1"/>
    <col min="12817" max="12817" width="14.5" customWidth="1"/>
    <col min="12818" max="12818" width="10.5" customWidth="1"/>
    <col min="12819" max="12819" width="11.1640625" customWidth="1"/>
    <col min="12820" max="12820" width="10.5" customWidth="1"/>
    <col min="12821" max="12821" width="12.5" customWidth="1"/>
    <col min="12822" max="12822" width="10.5" customWidth="1"/>
    <col min="12823" max="12823" width="11.1640625" customWidth="1"/>
    <col min="12824" max="12824" width="10.5" customWidth="1"/>
    <col min="12825" max="12825" width="14" customWidth="1"/>
    <col min="12826" max="12826" width="10.5" customWidth="1"/>
    <col min="12827" max="12827" width="14.6640625" customWidth="1"/>
    <col min="12828" max="12828" width="10.5" customWidth="1"/>
    <col min="12829" max="12829" width="17" customWidth="1"/>
    <col min="12830" max="12830" width="10.5" customWidth="1"/>
    <col min="12831" max="13056" width="10.6640625" customWidth="1"/>
    <col min="13057" max="13057" width="7.5" customWidth="1"/>
    <col min="13058" max="13058" width="61.33203125" customWidth="1"/>
    <col min="13059" max="13059" width="13.83203125" customWidth="1"/>
    <col min="13060" max="13060" width="10.5" customWidth="1"/>
    <col min="13061" max="13061" width="12.5" customWidth="1"/>
    <col min="13062" max="13062" width="10.5" customWidth="1"/>
    <col min="13063" max="13063" width="13.1640625" customWidth="1"/>
    <col min="13064" max="13064" width="10.5" customWidth="1"/>
    <col min="13065" max="13065" width="13.1640625" customWidth="1"/>
    <col min="13066" max="13066" width="10.5" customWidth="1"/>
    <col min="13067" max="13067" width="13.5" customWidth="1"/>
    <col min="13068" max="13068" width="10.5" customWidth="1"/>
    <col min="13069" max="13069" width="12.83203125" customWidth="1"/>
    <col min="13070" max="13070" width="10.5" customWidth="1"/>
    <col min="13071" max="13071" width="12.83203125" customWidth="1"/>
    <col min="13072" max="13072" width="10.5" customWidth="1"/>
    <col min="13073" max="13073" width="14.5" customWidth="1"/>
    <col min="13074" max="13074" width="10.5" customWidth="1"/>
    <col min="13075" max="13075" width="11.1640625" customWidth="1"/>
    <col min="13076" max="13076" width="10.5" customWidth="1"/>
    <col min="13077" max="13077" width="12.5" customWidth="1"/>
    <col min="13078" max="13078" width="10.5" customWidth="1"/>
    <col min="13079" max="13079" width="11.1640625" customWidth="1"/>
    <col min="13080" max="13080" width="10.5" customWidth="1"/>
    <col min="13081" max="13081" width="14" customWidth="1"/>
    <col min="13082" max="13082" width="10.5" customWidth="1"/>
    <col min="13083" max="13083" width="14.6640625" customWidth="1"/>
    <col min="13084" max="13084" width="10.5" customWidth="1"/>
    <col min="13085" max="13085" width="17" customWidth="1"/>
    <col min="13086" max="13086" width="10.5" customWidth="1"/>
    <col min="13087" max="13312" width="10.6640625" customWidth="1"/>
    <col min="13313" max="13313" width="7.5" customWidth="1"/>
    <col min="13314" max="13314" width="61.33203125" customWidth="1"/>
    <col min="13315" max="13315" width="13.83203125" customWidth="1"/>
    <col min="13316" max="13316" width="10.5" customWidth="1"/>
    <col min="13317" max="13317" width="12.5" customWidth="1"/>
    <col min="13318" max="13318" width="10.5" customWidth="1"/>
    <col min="13319" max="13319" width="13.1640625" customWidth="1"/>
    <col min="13320" max="13320" width="10.5" customWidth="1"/>
    <col min="13321" max="13321" width="13.1640625" customWidth="1"/>
    <col min="13322" max="13322" width="10.5" customWidth="1"/>
    <col min="13323" max="13323" width="13.5" customWidth="1"/>
    <col min="13324" max="13324" width="10.5" customWidth="1"/>
    <col min="13325" max="13325" width="12.83203125" customWidth="1"/>
    <col min="13326" max="13326" width="10.5" customWidth="1"/>
    <col min="13327" max="13327" width="12.83203125" customWidth="1"/>
    <col min="13328" max="13328" width="10.5" customWidth="1"/>
    <col min="13329" max="13329" width="14.5" customWidth="1"/>
    <col min="13330" max="13330" width="10.5" customWidth="1"/>
    <col min="13331" max="13331" width="11.1640625" customWidth="1"/>
    <col min="13332" max="13332" width="10.5" customWidth="1"/>
    <col min="13333" max="13333" width="12.5" customWidth="1"/>
    <col min="13334" max="13334" width="10.5" customWidth="1"/>
    <col min="13335" max="13335" width="11.1640625" customWidth="1"/>
    <col min="13336" max="13336" width="10.5" customWidth="1"/>
    <col min="13337" max="13337" width="14" customWidth="1"/>
    <col min="13338" max="13338" width="10.5" customWidth="1"/>
    <col min="13339" max="13339" width="14.6640625" customWidth="1"/>
    <col min="13340" max="13340" width="10.5" customWidth="1"/>
    <col min="13341" max="13341" width="17" customWidth="1"/>
    <col min="13342" max="13342" width="10.5" customWidth="1"/>
    <col min="13343" max="13568" width="10.6640625" customWidth="1"/>
    <col min="13569" max="13569" width="7.5" customWidth="1"/>
    <col min="13570" max="13570" width="61.33203125" customWidth="1"/>
    <col min="13571" max="13571" width="13.83203125" customWidth="1"/>
    <col min="13572" max="13572" width="10.5" customWidth="1"/>
    <col min="13573" max="13573" width="12.5" customWidth="1"/>
    <col min="13574" max="13574" width="10.5" customWidth="1"/>
    <col min="13575" max="13575" width="13.1640625" customWidth="1"/>
    <col min="13576" max="13576" width="10.5" customWidth="1"/>
    <col min="13577" max="13577" width="13.1640625" customWidth="1"/>
    <col min="13578" max="13578" width="10.5" customWidth="1"/>
    <col min="13579" max="13579" width="13.5" customWidth="1"/>
    <col min="13580" max="13580" width="10.5" customWidth="1"/>
    <col min="13581" max="13581" width="12.83203125" customWidth="1"/>
    <col min="13582" max="13582" width="10.5" customWidth="1"/>
    <col min="13583" max="13583" width="12.83203125" customWidth="1"/>
    <col min="13584" max="13584" width="10.5" customWidth="1"/>
    <col min="13585" max="13585" width="14.5" customWidth="1"/>
    <col min="13586" max="13586" width="10.5" customWidth="1"/>
    <col min="13587" max="13587" width="11.1640625" customWidth="1"/>
    <col min="13588" max="13588" width="10.5" customWidth="1"/>
    <col min="13589" max="13589" width="12.5" customWidth="1"/>
    <col min="13590" max="13590" width="10.5" customWidth="1"/>
    <col min="13591" max="13591" width="11.1640625" customWidth="1"/>
    <col min="13592" max="13592" width="10.5" customWidth="1"/>
    <col min="13593" max="13593" width="14" customWidth="1"/>
    <col min="13594" max="13594" width="10.5" customWidth="1"/>
    <col min="13595" max="13595" width="14.6640625" customWidth="1"/>
    <col min="13596" max="13596" width="10.5" customWidth="1"/>
    <col min="13597" max="13597" width="17" customWidth="1"/>
    <col min="13598" max="13598" width="10.5" customWidth="1"/>
    <col min="13599" max="13824" width="10.6640625" customWidth="1"/>
    <col min="13825" max="13825" width="7.5" customWidth="1"/>
    <col min="13826" max="13826" width="61.33203125" customWidth="1"/>
    <col min="13827" max="13827" width="13.83203125" customWidth="1"/>
    <col min="13828" max="13828" width="10.5" customWidth="1"/>
    <col min="13829" max="13829" width="12.5" customWidth="1"/>
    <col min="13830" max="13830" width="10.5" customWidth="1"/>
    <col min="13831" max="13831" width="13.1640625" customWidth="1"/>
    <col min="13832" max="13832" width="10.5" customWidth="1"/>
    <col min="13833" max="13833" width="13.1640625" customWidth="1"/>
    <col min="13834" max="13834" width="10.5" customWidth="1"/>
    <col min="13835" max="13835" width="13.5" customWidth="1"/>
    <col min="13836" max="13836" width="10.5" customWidth="1"/>
    <col min="13837" max="13837" width="12.83203125" customWidth="1"/>
    <col min="13838" max="13838" width="10.5" customWidth="1"/>
    <col min="13839" max="13839" width="12.83203125" customWidth="1"/>
    <col min="13840" max="13840" width="10.5" customWidth="1"/>
    <col min="13841" max="13841" width="14.5" customWidth="1"/>
    <col min="13842" max="13842" width="10.5" customWidth="1"/>
    <col min="13843" max="13843" width="11.1640625" customWidth="1"/>
    <col min="13844" max="13844" width="10.5" customWidth="1"/>
    <col min="13845" max="13845" width="12.5" customWidth="1"/>
    <col min="13846" max="13846" width="10.5" customWidth="1"/>
    <col min="13847" max="13847" width="11.1640625" customWidth="1"/>
    <col min="13848" max="13848" width="10.5" customWidth="1"/>
    <col min="13849" max="13849" width="14" customWidth="1"/>
    <col min="13850" max="13850" width="10.5" customWidth="1"/>
    <col min="13851" max="13851" width="14.6640625" customWidth="1"/>
    <col min="13852" max="13852" width="10.5" customWidth="1"/>
    <col min="13853" max="13853" width="17" customWidth="1"/>
    <col min="13854" max="13854" width="10.5" customWidth="1"/>
    <col min="13855" max="14080" width="10.6640625" customWidth="1"/>
    <col min="14081" max="14081" width="7.5" customWidth="1"/>
    <col min="14082" max="14082" width="61.33203125" customWidth="1"/>
    <col min="14083" max="14083" width="13.83203125" customWidth="1"/>
    <col min="14084" max="14084" width="10.5" customWidth="1"/>
    <col min="14085" max="14085" width="12.5" customWidth="1"/>
    <col min="14086" max="14086" width="10.5" customWidth="1"/>
    <col min="14087" max="14087" width="13.1640625" customWidth="1"/>
    <col min="14088" max="14088" width="10.5" customWidth="1"/>
    <col min="14089" max="14089" width="13.1640625" customWidth="1"/>
    <col min="14090" max="14090" width="10.5" customWidth="1"/>
    <col min="14091" max="14091" width="13.5" customWidth="1"/>
    <col min="14092" max="14092" width="10.5" customWidth="1"/>
    <col min="14093" max="14093" width="12.83203125" customWidth="1"/>
    <col min="14094" max="14094" width="10.5" customWidth="1"/>
    <col min="14095" max="14095" width="12.83203125" customWidth="1"/>
    <col min="14096" max="14096" width="10.5" customWidth="1"/>
    <col min="14097" max="14097" width="14.5" customWidth="1"/>
    <col min="14098" max="14098" width="10.5" customWidth="1"/>
    <col min="14099" max="14099" width="11.1640625" customWidth="1"/>
    <col min="14100" max="14100" width="10.5" customWidth="1"/>
    <col min="14101" max="14101" width="12.5" customWidth="1"/>
    <col min="14102" max="14102" width="10.5" customWidth="1"/>
    <col min="14103" max="14103" width="11.1640625" customWidth="1"/>
    <col min="14104" max="14104" width="10.5" customWidth="1"/>
    <col min="14105" max="14105" width="14" customWidth="1"/>
    <col min="14106" max="14106" width="10.5" customWidth="1"/>
    <col min="14107" max="14107" width="14.6640625" customWidth="1"/>
    <col min="14108" max="14108" width="10.5" customWidth="1"/>
    <col min="14109" max="14109" width="17" customWidth="1"/>
    <col min="14110" max="14110" width="10.5" customWidth="1"/>
    <col min="14111" max="14336" width="10.6640625" customWidth="1"/>
    <col min="14337" max="14337" width="7.5" customWidth="1"/>
    <col min="14338" max="14338" width="61.33203125" customWidth="1"/>
    <col min="14339" max="14339" width="13.83203125" customWidth="1"/>
    <col min="14340" max="14340" width="10.5" customWidth="1"/>
    <col min="14341" max="14341" width="12.5" customWidth="1"/>
    <col min="14342" max="14342" width="10.5" customWidth="1"/>
    <col min="14343" max="14343" width="13.1640625" customWidth="1"/>
    <col min="14344" max="14344" width="10.5" customWidth="1"/>
    <col min="14345" max="14345" width="13.1640625" customWidth="1"/>
    <col min="14346" max="14346" width="10.5" customWidth="1"/>
    <col min="14347" max="14347" width="13.5" customWidth="1"/>
    <col min="14348" max="14348" width="10.5" customWidth="1"/>
    <col min="14349" max="14349" width="12.83203125" customWidth="1"/>
    <col min="14350" max="14350" width="10.5" customWidth="1"/>
    <col min="14351" max="14351" width="12.83203125" customWidth="1"/>
    <col min="14352" max="14352" width="10.5" customWidth="1"/>
    <col min="14353" max="14353" width="14.5" customWidth="1"/>
    <col min="14354" max="14354" width="10.5" customWidth="1"/>
    <col min="14355" max="14355" width="11.1640625" customWidth="1"/>
    <col min="14356" max="14356" width="10.5" customWidth="1"/>
    <col min="14357" max="14357" width="12.5" customWidth="1"/>
    <col min="14358" max="14358" width="10.5" customWidth="1"/>
    <col min="14359" max="14359" width="11.1640625" customWidth="1"/>
    <col min="14360" max="14360" width="10.5" customWidth="1"/>
    <col min="14361" max="14361" width="14" customWidth="1"/>
    <col min="14362" max="14362" width="10.5" customWidth="1"/>
    <col min="14363" max="14363" width="14.6640625" customWidth="1"/>
    <col min="14364" max="14364" width="10.5" customWidth="1"/>
    <col min="14365" max="14365" width="17" customWidth="1"/>
    <col min="14366" max="14366" width="10.5" customWidth="1"/>
    <col min="14367" max="14592" width="10.6640625" customWidth="1"/>
    <col min="14593" max="14593" width="7.5" customWidth="1"/>
    <col min="14594" max="14594" width="61.33203125" customWidth="1"/>
    <col min="14595" max="14595" width="13.83203125" customWidth="1"/>
    <col min="14596" max="14596" width="10.5" customWidth="1"/>
    <col min="14597" max="14597" width="12.5" customWidth="1"/>
    <col min="14598" max="14598" width="10.5" customWidth="1"/>
    <col min="14599" max="14599" width="13.1640625" customWidth="1"/>
    <col min="14600" max="14600" width="10.5" customWidth="1"/>
    <col min="14601" max="14601" width="13.1640625" customWidth="1"/>
    <col min="14602" max="14602" width="10.5" customWidth="1"/>
    <col min="14603" max="14603" width="13.5" customWidth="1"/>
    <col min="14604" max="14604" width="10.5" customWidth="1"/>
    <col min="14605" max="14605" width="12.83203125" customWidth="1"/>
    <col min="14606" max="14606" width="10.5" customWidth="1"/>
    <col min="14607" max="14607" width="12.83203125" customWidth="1"/>
    <col min="14608" max="14608" width="10.5" customWidth="1"/>
    <col min="14609" max="14609" width="14.5" customWidth="1"/>
    <col min="14610" max="14610" width="10.5" customWidth="1"/>
    <col min="14611" max="14611" width="11.1640625" customWidth="1"/>
    <col min="14612" max="14612" width="10.5" customWidth="1"/>
    <col min="14613" max="14613" width="12.5" customWidth="1"/>
    <col min="14614" max="14614" width="10.5" customWidth="1"/>
    <col min="14615" max="14615" width="11.1640625" customWidth="1"/>
    <col min="14616" max="14616" width="10.5" customWidth="1"/>
    <col min="14617" max="14617" width="14" customWidth="1"/>
    <col min="14618" max="14618" width="10.5" customWidth="1"/>
    <col min="14619" max="14619" width="14.6640625" customWidth="1"/>
    <col min="14620" max="14620" width="10.5" customWidth="1"/>
    <col min="14621" max="14621" width="17" customWidth="1"/>
    <col min="14622" max="14622" width="10.5" customWidth="1"/>
    <col min="14623" max="14848" width="10.6640625" customWidth="1"/>
    <col min="14849" max="14849" width="7.5" customWidth="1"/>
    <col min="14850" max="14850" width="61.33203125" customWidth="1"/>
    <col min="14851" max="14851" width="13.83203125" customWidth="1"/>
    <col min="14852" max="14852" width="10.5" customWidth="1"/>
    <col min="14853" max="14853" width="12.5" customWidth="1"/>
    <col min="14854" max="14854" width="10.5" customWidth="1"/>
    <col min="14855" max="14855" width="13.1640625" customWidth="1"/>
    <col min="14856" max="14856" width="10.5" customWidth="1"/>
    <col min="14857" max="14857" width="13.1640625" customWidth="1"/>
    <col min="14858" max="14858" width="10.5" customWidth="1"/>
    <col min="14859" max="14859" width="13.5" customWidth="1"/>
    <col min="14860" max="14860" width="10.5" customWidth="1"/>
    <col min="14861" max="14861" width="12.83203125" customWidth="1"/>
    <col min="14862" max="14862" width="10.5" customWidth="1"/>
    <col min="14863" max="14863" width="12.83203125" customWidth="1"/>
    <col min="14864" max="14864" width="10.5" customWidth="1"/>
    <col min="14865" max="14865" width="14.5" customWidth="1"/>
    <col min="14866" max="14866" width="10.5" customWidth="1"/>
    <col min="14867" max="14867" width="11.1640625" customWidth="1"/>
    <col min="14868" max="14868" width="10.5" customWidth="1"/>
    <col min="14869" max="14869" width="12.5" customWidth="1"/>
    <col min="14870" max="14870" width="10.5" customWidth="1"/>
    <col min="14871" max="14871" width="11.1640625" customWidth="1"/>
    <col min="14872" max="14872" width="10.5" customWidth="1"/>
    <col min="14873" max="14873" width="14" customWidth="1"/>
    <col min="14874" max="14874" width="10.5" customWidth="1"/>
    <col min="14875" max="14875" width="14.6640625" customWidth="1"/>
    <col min="14876" max="14876" width="10.5" customWidth="1"/>
    <col min="14877" max="14877" width="17" customWidth="1"/>
    <col min="14878" max="14878" width="10.5" customWidth="1"/>
    <col min="14879" max="15104" width="10.6640625" customWidth="1"/>
    <col min="15105" max="15105" width="7.5" customWidth="1"/>
    <col min="15106" max="15106" width="61.33203125" customWidth="1"/>
    <col min="15107" max="15107" width="13.83203125" customWidth="1"/>
    <col min="15108" max="15108" width="10.5" customWidth="1"/>
    <col min="15109" max="15109" width="12.5" customWidth="1"/>
    <col min="15110" max="15110" width="10.5" customWidth="1"/>
    <col min="15111" max="15111" width="13.1640625" customWidth="1"/>
    <col min="15112" max="15112" width="10.5" customWidth="1"/>
    <col min="15113" max="15113" width="13.1640625" customWidth="1"/>
    <col min="15114" max="15114" width="10.5" customWidth="1"/>
    <col min="15115" max="15115" width="13.5" customWidth="1"/>
    <col min="15116" max="15116" width="10.5" customWidth="1"/>
    <col min="15117" max="15117" width="12.83203125" customWidth="1"/>
    <col min="15118" max="15118" width="10.5" customWidth="1"/>
    <col min="15119" max="15119" width="12.83203125" customWidth="1"/>
    <col min="15120" max="15120" width="10.5" customWidth="1"/>
    <col min="15121" max="15121" width="14.5" customWidth="1"/>
    <col min="15122" max="15122" width="10.5" customWidth="1"/>
    <col min="15123" max="15123" width="11.1640625" customWidth="1"/>
    <col min="15124" max="15124" width="10.5" customWidth="1"/>
    <col min="15125" max="15125" width="12.5" customWidth="1"/>
    <col min="15126" max="15126" width="10.5" customWidth="1"/>
    <col min="15127" max="15127" width="11.1640625" customWidth="1"/>
    <col min="15128" max="15128" width="10.5" customWidth="1"/>
    <col min="15129" max="15129" width="14" customWidth="1"/>
    <col min="15130" max="15130" width="10.5" customWidth="1"/>
    <col min="15131" max="15131" width="14.6640625" customWidth="1"/>
    <col min="15132" max="15132" width="10.5" customWidth="1"/>
    <col min="15133" max="15133" width="17" customWidth="1"/>
    <col min="15134" max="15134" width="10.5" customWidth="1"/>
    <col min="15135" max="15360" width="10.6640625" customWidth="1"/>
    <col min="15361" max="15361" width="7.5" customWidth="1"/>
    <col min="15362" max="15362" width="61.33203125" customWidth="1"/>
    <col min="15363" max="15363" width="13.83203125" customWidth="1"/>
    <col min="15364" max="15364" width="10.5" customWidth="1"/>
    <col min="15365" max="15365" width="12.5" customWidth="1"/>
    <col min="15366" max="15366" width="10.5" customWidth="1"/>
    <col min="15367" max="15367" width="13.1640625" customWidth="1"/>
    <col min="15368" max="15368" width="10.5" customWidth="1"/>
    <col min="15369" max="15369" width="13.1640625" customWidth="1"/>
    <col min="15370" max="15370" width="10.5" customWidth="1"/>
    <col min="15371" max="15371" width="13.5" customWidth="1"/>
    <col min="15372" max="15372" width="10.5" customWidth="1"/>
    <col min="15373" max="15373" width="12.83203125" customWidth="1"/>
    <col min="15374" max="15374" width="10.5" customWidth="1"/>
    <col min="15375" max="15375" width="12.83203125" customWidth="1"/>
    <col min="15376" max="15376" width="10.5" customWidth="1"/>
    <col min="15377" max="15377" width="14.5" customWidth="1"/>
    <col min="15378" max="15378" width="10.5" customWidth="1"/>
    <col min="15379" max="15379" width="11.1640625" customWidth="1"/>
    <col min="15380" max="15380" width="10.5" customWidth="1"/>
    <col min="15381" max="15381" width="12.5" customWidth="1"/>
    <col min="15382" max="15382" width="10.5" customWidth="1"/>
    <col min="15383" max="15383" width="11.1640625" customWidth="1"/>
    <col min="15384" max="15384" width="10.5" customWidth="1"/>
    <col min="15385" max="15385" width="14" customWidth="1"/>
    <col min="15386" max="15386" width="10.5" customWidth="1"/>
    <col min="15387" max="15387" width="14.6640625" customWidth="1"/>
    <col min="15388" max="15388" width="10.5" customWidth="1"/>
    <col min="15389" max="15389" width="17" customWidth="1"/>
    <col min="15390" max="15390" width="10.5" customWidth="1"/>
    <col min="15391" max="15616" width="10.6640625" customWidth="1"/>
    <col min="15617" max="15617" width="7.5" customWidth="1"/>
    <col min="15618" max="15618" width="61.33203125" customWidth="1"/>
    <col min="15619" max="15619" width="13.83203125" customWidth="1"/>
    <col min="15620" max="15620" width="10.5" customWidth="1"/>
    <col min="15621" max="15621" width="12.5" customWidth="1"/>
    <col min="15622" max="15622" width="10.5" customWidth="1"/>
    <col min="15623" max="15623" width="13.1640625" customWidth="1"/>
    <col min="15624" max="15624" width="10.5" customWidth="1"/>
    <col min="15625" max="15625" width="13.1640625" customWidth="1"/>
    <col min="15626" max="15626" width="10.5" customWidth="1"/>
    <col min="15627" max="15627" width="13.5" customWidth="1"/>
    <col min="15628" max="15628" width="10.5" customWidth="1"/>
    <col min="15629" max="15629" width="12.83203125" customWidth="1"/>
    <col min="15630" max="15630" width="10.5" customWidth="1"/>
    <col min="15631" max="15631" width="12.83203125" customWidth="1"/>
    <col min="15632" max="15632" width="10.5" customWidth="1"/>
    <col min="15633" max="15633" width="14.5" customWidth="1"/>
    <col min="15634" max="15634" width="10.5" customWidth="1"/>
    <col min="15635" max="15635" width="11.1640625" customWidth="1"/>
    <col min="15636" max="15636" width="10.5" customWidth="1"/>
    <col min="15637" max="15637" width="12.5" customWidth="1"/>
    <col min="15638" max="15638" width="10.5" customWidth="1"/>
    <col min="15639" max="15639" width="11.1640625" customWidth="1"/>
    <col min="15640" max="15640" width="10.5" customWidth="1"/>
    <col min="15641" max="15641" width="14" customWidth="1"/>
    <col min="15642" max="15642" width="10.5" customWidth="1"/>
    <col min="15643" max="15643" width="14.6640625" customWidth="1"/>
    <col min="15644" max="15644" width="10.5" customWidth="1"/>
    <col min="15645" max="15645" width="17" customWidth="1"/>
    <col min="15646" max="15646" width="10.5" customWidth="1"/>
    <col min="15647" max="15872" width="10.6640625" customWidth="1"/>
    <col min="15873" max="15873" width="7.5" customWidth="1"/>
    <col min="15874" max="15874" width="61.33203125" customWidth="1"/>
    <col min="15875" max="15875" width="13.83203125" customWidth="1"/>
    <col min="15876" max="15876" width="10.5" customWidth="1"/>
    <col min="15877" max="15877" width="12.5" customWidth="1"/>
    <col min="15878" max="15878" width="10.5" customWidth="1"/>
    <col min="15879" max="15879" width="13.1640625" customWidth="1"/>
    <col min="15880" max="15880" width="10.5" customWidth="1"/>
    <col min="15881" max="15881" width="13.1640625" customWidth="1"/>
    <col min="15882" max="15882" width="10.5" customWidth="1"/>
    <col min="15883" max="15883" width="13.5" customWidth="1"/>
    <col min="15884" max="15884" width="10.5" customWidth="1"/>
    <col min="15885" max="15885" width="12.83203125" customWidth="1"/>
    <col min="15886" max="15886" width="10.5" customWidth="1"/>
    <col min="15887" max="15887" width="12.83203125" customWidth="1"/>
    <col min="15888" max="15888" width="10.5" customWidth="1"/>
    <col min="15889" max="15889" width="14.5" customWidth="1"/>
    <col min="15890" max="15890" width="10.5" customWidth="1"/>
    <col min="15891" max="15891" width="11.1640625" customWidth="1"/>
    <col min="15892" max="15892" width="10.5" customWidth="1"/>
    <col min="15893" max="15893" width="12.5" customWidth="1"/>
    <col min="15894" max="15894" width="10.5" customWidth="1"/>
    <col min="15895" max="15895" width="11.1640625" customWidth="1"/>
    <col min="15896" max="15896" width="10.5" customWidth="1"/>
    <col min="15897" max="15897" width="14" customWidth="1"/>
    <col min="15898" max="15898" width="10.5" customWidth="1"/>
    <col min="15899" max="15899" width="14.6640625" customWidth="1"/>
    <col min="15900" max="15900" width="10.5" customWidth="1"/>
    <col min="15901" max="15901" width="17" customWidth="1"/>
    <col min="15902" max="15902" width="10.5" customWidth="1"/>
    <col min="15903" max="16128" width="10.6640625" customWidth="1"/>
    <col min="16129" max="16129" width="7.5" customWidth="1"/>
    <col min="16130" max="16130" width="61.33203125" customWidth="1"/>
    <col min="16131" max="16131" width="13.83203125" customWidth="1"/>
    <col min="16132" max="16132" width="10.5" customWidth="1"/>
    <col min="16133" max="16133" width="12.5" customWidth="1"/>
    <col min="16134" max="16134" width="10.5" customWidth="1"/>
    <col min="16135" max="16135" width="13.1640625" customWidth="1"/>
    <col min="16136" max="16136" width="10.5" customWidth="1"/>
    <col min="16137" max="16137" width="13.1640625" customWidth="1"/>
    <col min="16138" max="16138" width="10.5" customWidth="1"/>
    <col min="16139" max="16139" width="13.5" customWidth="1"/>
    <col min="16140" max="16140" width="10.5" customWidth="1"/>
    <col min="16141" max="16141" width="12.83203125" customWidth="1"/>
    <col min="16142" max="16142" width="10.5" customWidth="1"/>
    <col min="16143" max="16143" width="12.83203125" customWidth="1"/>
    <col min="16144" max="16144" width="10.5" customWidth="1"/>
    <col min="16145" max="16145" width="14.5" customWidth="1"/>
    <col min="16146" max="16146" width="10.5" customWidth="1"/>
    <col min="16147" max="16147" width="11.1640625" customWidth="1"/>
    <col min="16148" max="16148" width="10.5" customWidth="1"/>
    <col min="16149" max="16149" width="12.5" customWidth="1"/>
    <col min="16150" max="16150" width="10.5" customWidth="1"/>
    <col min="16151" max="16151" width="11.1640625" customWidth="1"/>
    <col min="16152" max="16152" width="10.5" customWidth="1"/>
    <col min="16153" max="16153" width="14" customWidth="1"/>
    <col min="16154" max="16154" width="10.5" customWidth="1"/>
    <col min="16155" max="16155" width="14.6640625" customWidth="1"/>
    <col min="16156" max="16156" width="10.5" customWidth="1"/>
    <col min="16157" max="16157" width="17" customWidth="1"/>
    <col min="16158" max="16158" width="10.5" customWidth="1"/>
    <col min="16159" max="16384" width="10.6640625" customWidth="1"/>
  </cols>
  <sheetData>
    <row r="1" spans="1:30" ht="43.5" customHeight="1" x14ac:dyDescent="0.2">
      <c r="AA1" s="360" t="s">
        <v>438</v>
      </c>
      <c r="AB1" s="361"/>
      <c r="AC1" s="361"/>
      <c r="AD1" s="361"/>
    </row>
    <row r="2" spans="1:30" ht="15.75" customHeight="1" x14ac:dyDescent="0.2">
      <c r="A2" s="373" t="s">
        <v>709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  <c r="X2" s="373"/>
      <c r="Y2" s="373"/>
      <c r="Z2" s="373"/>
      <c r="AA2" s="373"/>
      <c r="AB2" s="373"/>
      <c r="AC2" s="373"/>
    </row>
    <row r="3" spans="1:30" ht="15" customHeight="1" x14ac:dyDescent="0.2">
      <c r="A3" s="381" t="s">
        <v>261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381"/>
      <c r="Y3" s="381"/>
      <c r="Z3" s="381"/>
      <c r="AA3" s="381"/>
    </row>
    <row r="4" spans="1:30" ht="12.75" customHeight="1" x14ac:dyDescent="0.2"/>
    <row r="5" spans="1:30" ht="12" customHeight="1" x14ac:dyDescent="0.2">
      <c r="A5" s="382" t="s">
        <v>262</v>
      </c>
      <c r="B5" s="382"/>
      <c r="C5" s="387" t="s">
        <v>263</v>
      </c>
      <c r="D5" s="387"/>
      <c r="E5" s="387"/>
      <c r="F5" s="387"/>
      <c r="G5" s="387"/>
      <c r="H5" s="387"/>
      <c r="I5" s="387"/>
      <c r="J5" s="387"/>
      <c r="K5" s="387" t="s">
        <v>264</v>
      </c>
      <c r="L5" s="387"/>
      <c r="M5" s="387"/>
      <c r="N5" s="387"/>
      <c r="O5" s="387"/>
      <c r="P5" s="387"/>
      <c r="Q5" s="392" t="s">
        <v>265</v>
      </c>
      <c r="R5" s="392"/>
      <c r="S5" s="392"/>
      <c r="T5" s="392"/>
      <c r="U5" s="392"/>
      <c r="V5" s="392"/>
      <c r="W5" s="392"/>
      <c r="X5" s="392"/>
      <c r="Y5" s="392"/>
      <c r="Z5" s="392"/>
      <c r="AA5" s="393" t="s">
        <v>266</v>
      </c>
      <c r="AB5" s="393"/>
      <c r="AC5" s="382" t="s">
        <v>267</v>
      </c>
      <c r="AD5" s="382"/>
    </row>
    <row r="6" spans="1:30" ht="45.75" customHeight="1" x14ac:dyDescent="0.2">
      <c r="A6" s="383"/>
      <c r="B6" s="384"/>
      <c r="C6" s="388"/>
      <c r="D6" s="389"/>
      <c r="E6" s="389"/>
      <c r="F6" s="389"/>
      <c r="G6" s="389"/>
      <c r="H6" s="389"/>
      <c r="I6" s="389"/>
      <c r="J6" s="389"/>
      <c r="K6" s="390"/>
      <c r="L6" s="391"/>
      <c r="M6" s="391"/>
      <c r="N6" s="391"/>
      <c r="O6" s="391"/>
      <c r="P6" s="391"/>
      <c r="Q6" s="392" t="s">
        <v>268</v>
      </c>
      <c r="R6" s="392"/>
      <c r="S6" s="395" t="s">
        <v>269</v>
      </c>
      <c r="T6" s="395"/>
      <c r="U6" s="395" t="s">
        <v>270</v>
      </c>
      <c r="V6" s="395"/>
      <c r="W6" s="395" t="s">
        <v>271</v>
      </c>
      <c r="X6" s="395"/>
      <c r="Y6" s="396" t="s">
        <v>272</v>
      </c>
      <c r="Z6" s="396"/>
      <c r="AA6" s="383"/>
      <c r="AB6" s="394"/>
      <c r="AC6" s="383"/>
      <c r="AD6" s="384"/>
    </row>
    <row r="7" spans="1:30" ht="12" customHeight="1" x14ac:dyDescent="0.2">
      <c r="A7" s="383"/>
      <c r="B7" s="384"/>
      <c r="C7" s="392" t="s">
        <v>273</v>
      </c>
      <c r="D7" s="392"/>
      <c r="E7" s="380" t="s">
        <v>274</v>
      </c>
      <c r="F7" s="380"/>
      <c r="G7" s="380" t="s">
        <v>275</v>
      </c>
      <c r="H7" s="380"/>
      <c r="I7" s="380" t="s">
        <v>276</v>
      </c>
      <c r="J7" s="380"/>
      <c r="K7" s="392" t="s">
        <v>277</v>
      </c>
      <c r="L7" s="392"/>
      <c r="M7" s="380" t="s">
        <v>275</v>
      </c>
      <c r="N7" s="380"/>
      <c r="O7" s="380" t="s">
        <v>276</v>
      </c>
      <c r="P7" s="380"/>
      <c r="Q7" s="380" t="s">
        <v>275</v>
      </c>
      <c r="R7" s="380"/>
      <c r="S7" s="380" t="s">
        <v>275</v>
      </c>
      <c r="T7" s="380"/>
      <c r="U7" s="380" t="s">
        <v>276</v>
      </c>
      <c r="V7" s="380"/>
      <c r="W7" s="380" t="s">
        <v>276</v>
      </c>
      <c r="X7" s="380"/>
      <c r="Y7" s="380" t="s">
        <v>276</v>
      </c>
      <c r="Z7" s="380"/>
      <c r="AA7" s="383"/>
      <c r="AB7" s="394"/>
      <c r="AC7" s="385"/>
      <c r="AD7" s="386"/>
    </row>
    <row r="8" spans="1:30" ht="12" customHeight="1" x14ac:dyDescent="0.2">
      <c r="A8" s="385"/>
      <c r="B8" s="386"/>
      <c r="C8" s="168" t="s">
        <v>3</v>
      </c>
      <c r="D8" s="226" t="s">
        <v>2</v>
      </c>
      <c r="E8" s="168" t="s">
        <v>3</v>
      </c>
      <c r="F8" s="226" t="s">
        <v>2</v>
      </c>
      <c r="G8" s="168" t="s">
        <v>3</v>
      </c>
      <c r="H8" s="226" t="s">
        <v>2</v>
      </c>
      <c r="I8" s="168" t="s">
        <v>3</v>
      </c>
      <c r="J8" s="226" t="s">
        <v>2</v>
      </c>
      <c r="K8" s="168" t="s">
        <v>3</v>
      </c>
      <c r="L8" s="226" t="s">
        <v>2</v>
      </c>
      <c r="M8" s="168" t="s">
        <v>3</v>
      </c>
      <c r="N8" s="226" t="s">
        <v>2</v>
      </c>
      <c r="O8" s="168" t="s">
        <v>3</v>
      </c>
      <c r="P8" s="226" t="s">
        <v>2</v>
      </c>
      <c r="Q8" s="168" t="s">
        <v>3</v>
      </c>
      <c r="R8" s="226" t="s">
        <v>2</v>
      </c>
      <c r="S8" s="168" t="s">
        <v>3</v>
      </c>
      <c r="T8" s="226" t="s">
        <v>2</v>
      </c>
      <c r="U8" s="168" t="s">
        <v>3</v>
      </c>
      <c r="V8" s="226" t="s">
        <v>2</v>
      </c>
      <c r="W8" s="168" t="s">
        <v>3</v>
      </c>
      <c r="X8" s="226" t="s">
        <v>2</v>
      </c>
      <c r="Y8" s="227" t="s">
        <v>3</v>
      </c>
      <c r="Z8" s="225" t="s">
        <v>2</v>
      </c>
      <c r="AA8" s="227" t="s">
        <v>3</v>
      </c>
      <c r="AB8" s="225" t="s">
        <v>2</v>
      </c>
      <c r="AC8" s="227" t="s">
        <v>3</v>
      </c>
      <c r="AD8" s="225" t="s">
        <v>2</v>
      </c>
    </row>
    <row r="9" spans="1:30" s="167" customFormat="1" ht="36.75" customHeight="1" x14ac:dyDescent="0.2">
      <c r="A9" s="169">
        <v>1</v>
      </c>
      <c r="B9" s="170" t="s">
        <v>278</v>
      </c>
      <c r="C9" s="171">
        <v>14829638</v>
      </c>
      <c r="D9" s="172">
        <v>324</v>
      </c>
      <c r="E9" s="173"/>
      <c r="F9" s="173"/>
      <c r="G9" s="171">
        <v>291782554</v>
      </c>
      <c r="H9" s="171">
        <v>6502</v>
      </c>
      <c r="I9" s="173"/>
      <c r="J9" s="173"/>
      <c r="K9" s="173"/>
      <c r="L9" s="173"/>
      <c r="M9" s="171">
        <v>10801432</v>
      </c>
      <c r="N9" s="172">
        <v>480</v>
      </c>
      <c r="O9" s="173"/>
      <c r="P9" s="173"/>
      <c r="Q9" s="171">
        <v>7741625</v>
      </c>
      <c r="R9" s="171">
        <v>7066</v>
      </c>
      <c r="S9" s="173"/>
      <c r="T9" s="173"/>
      <c r="U9" s="173"/>
      <c r="V9" s="173"/>
      <c r="W9" s="173"/>
      <c r="X9" s="173"/>
      <c r="Y9" s="173"/>
      <c r="Z9" s="173"/>
      <c r="AA9" s="171">
        <v>1120920</v>
      </c>
      <c r="AB9" s="173"/>
      <c r="AC9" s="171">
        <v>326276169</v>
      </c>
      <c r="AD9" s="173"/>
    </row>
    <row r="10" spans="1:30" s="167" customFormat="1" ht="36.75" customHeight="1" x14ac:dyDescent="0.2">
      <c r="A10" s="169">
        <v>2</v>
      </c>
      <c r="B10" s="170" t="s">
        <v>279</v>
      </c>
      <c r="C10" s="173"/>
      <c r="D10" s="173"/>
      <c r="E10" s="171">
        <v>67623097</v>
      </c>
      <c r="F10" s="171">
        <v>2188</v>
      </c>
      <c r="G10" s="171">
        <v>177031449</v>
      </c>
      <c r="H10" s="171">
        <v>5988</v>
      </c>
      <c r="I10" s="173"/>
      <c r="J10" s="173"/>
      <c r="K10" s="173"/>
      <c r="L10" s="173"/>
      <c r="M10" s="171">
        <v>55072456</v>
      </c>
      <c r="N10" s="171">
        <v>1409</v>
      </c>
      <c r="O10" s="171">
        <v>2156526</v>
      </c>
      <c r="P10" s="172">
        <v>262</v>
      </c>
      <c r="Q10" s="171">
        <v>13325438</v>
      </c>
      <c r="R10" s="171">
        <v>9888</v>
      </c>
      <c r="S10" s="173"/>
      <c r="T10" s="173"/>
      <c r="U10" s="171">
        <v>1995787</v>
      </c>
      <c r="V10" s="171">
        <v>2013</v>
      </c>
      <c r="W10" s="171">
        <v>385727</v>
      </c>
      <c r="X10" s="172">
        <v>554</v>
      </c>
      <c r="Y10" s="173"/>
      <c r="Z10" s="173"/>
      <c r="AA10" s="173"/>
      <c r="AB10" s="173"/>
      <c r="AC10" s="171">
        <v>317590480</v>
      </c>
      <c r="AD10" s="173"/>
    </row>
    <row r="11" spans="1:30" s="167" customFormat="1" ht="36.75" customHeight="1" x14ac:dyDescent="0.2">
      <c r="A11" s="169">
        <v>3</v>
      </c>
      <c r="B11" s="170" t="s">
        <v>280</v>
      </c>
      <c r="C11" s="173"/>
      <c r="D11" s="173"/>
      <c r="E11" s="173"/>
      <c r="F11" s="173"/>
      <c r="G11" s="171">
        <v>66309076</v>
      </c>
      <c r="H11" s="171">
        <v>2359</v>
      </c>
      <c r="I11" s="171">
        <v>3714788</v>
      </c>
      <c r="J11" s="172">
        <v>226</v>
      </c>
      <c r="K11" s="173"/>
      <c r="L11" s="173"/>
      <c r="M11" s="171">
        <v>5773959</v>
      </c>
      <c r="N11" s="172">
        <v>154</v>
      </c>
      <c r="O11" s="173"/>
      <c r="P11" s="173"/>
      <c r="Q11" s="171">
        <v>6656713</v>
      </c>
      <c r="R11" s="171">
        <v>6278</v>
      </c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1">
        <v>82454536</v>
      </c>
      <c r="AD11" s="173"/>
    </row>
    <row r="12" spans="1:30" s="167" customFormat="1" ht="36.75" customHeight="1" x14ac:dyDescent="0.2">
      <c r="A12" s="169">
        <v>4</v>
      </c>
      <c r="B12" s="170" t="s">
        <v>281</v>
      </c>
      <c r="C12" s="171">
        <v>28540573</v>
      </c>
      <c r="D12" s="172">
        <v>831</v>
      </c>
      <c r="E12" s="173"/>
      <c r="F12" s="173"/>
      <c r="G12" s="173"/>
      <c r="H12" s="173"/>
      <c r="I12" s="173"/>
      <c r="J12" s="173"/>
      <c r="K12" s="171">
        <v>8364123</v>
      </c>
      <c r="L12" s="171">
        <v>1067</v>
      </c>
      <c r="M12" s="173"/>
      <c r="N12" s="173"/>
      <c r="O12" s="173"/>
      <c r="P12" s="173"/>
      <c r="Q12" s="171">
        <v>3123754</v>
      </c>
      <c r="R12" s="172">
        <v>571</v>
      </c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1">
        <v>40028450</v>
      </c>
      <c r="AD12" s="173"/>
    </row>
    <row r="13" spans="1:30" s="167" customFormat="1" ht="36.75" customHeight="1" x14ac:dyDescent="0.2">
      <c r="A13" s="169">
        <v>5</v>
      </c>
      <c r="B13" s="170" t="s">
        <v>282</v>
      </c>
      <c r="C13" s="173"/>
      <c r="D13" s="173"/>
      <c r="E13" s="173"/>
      <c r="F13" s="173"/>
      <c r="G13" s="171">
        <v>232023767</v>
      </c>
      <c r="H13" s="171">
        <v>2745</v>
      </c>
      <c r="I13" s="173"/>
      <c r="J13" s="173"/>
      <c r="K13" s="173"/>
      <c r="L13" s="173"/>
      <c r="M13" s="171">
        <v>162232690</v>
      </c>
      <c r="N13" s="171">
        <v>1648</v>
      </c>
      <c r="O13" s="173"/>
      <c r="P13" s="173"/>
      <c r="Q13" s="171">
        <v>43613257</v>
      </c>
      <c r="R13" s="171">
        <v>17163</v>
      </c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1">
        <v>437869714</v>
      </c>
      <c r="AD13" s="173"/>
    </row>
    <row r="14" spans="1:30" s="167" customFormat="1" ht="24.75" customHeight="1" x14ac:dyDescent="0.2">
      <c r="A14" s="169">
        <v>6</v>
      </c>
      <c r="B14" s="170" t="s">
        <v>283</v>
      </c>
      <c r="C14" s="173"/>
      <c r="D14" s="173"/>
      <c r="E14" s="173"/>
      <c r="F14" s="173"/>
      <c r="G14" s="171">
        <v>52876253</v>
      </c>
      <c r="H14" s="172">
        <v>581</v>
      </c>
      <c r="I14" s="173"/>
      <c r="J14" s="173"/>
      <c r="K14" s="173"/>
      <c r="L14" s="173"/>
      <c r="M14" s="171">
        <v>71090815</v>
      </c>
      <c r="N14" s="172">
        <v>660</v>
      </c>
      <c r="O14" s="173"/>
      <c r="P14" s="173"/>
      <c r="Q14" s="171">
        <v>9213341</v>
      </c>
      <c r="R14" s="171">
        <v>3896</v>
      </c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1">
        <v>133180409</v>
      </c>
      <c r="AD14" s="173"/>
    </row>
    <row r="15" spans="1:30" s="167" customFormat="1" ht="36.75" customHeight="1" x14ac:dyDescent="0.2">
      <c r="A15" s="169">
        <v>7</v>
      </c>
      <c r="B15" s="170" t="s">
        <v>284</v>
      </c>
      <c r="C15" s="173"/>
      <c r="D15" s="173"/>
      <c r="E15" s="173"/>
      <c r="F15" s="173"/>
      <c r="G15" s="171">
        <v>8192412</v>
      </c>
      <c r="H15" s="172">
        <v>358</v>
      </c>
      <c r="I15" s="173"/>
      <c r="J15" s="173"/>
      <c r="K15" s="173"/>
      <c r="L15" s="173"/>
      <c r="M15" s="171">
        <v>5049379</v>
      </c>
      <c r="N15" s="172">
        <v>278</v>
      </c>
      <c r="O15" s="173"/>
      <c r="P15" s="173"/>
      <c r="Q15" s="171">
        <v>730944</v>
      </c>
      <c r="R15" s="171">
        <v>1130</v>
      </c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1">
        <v>13972735</v>
      </c>
      <c r="AD15" s="173"/>
    </row>
    <row r="16" spans="1:30" s="167" customFormat="1" ht="60.75" customHeight="1" x14ac:dyDescent="0.2">
      <c r="A16" s="169">
        <v>8</v>
      </c>
      <c r="B16" s="170" t="s">
        <v>285</v>
      </c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1">
        <v>2962235</v>
      </c>
      <c r="N16" s="172">
        <v>334</v>
      </c>
      <c r="O16" s="171">
        <v>1169305</v>
      </c>
      <c r="P16" s="172">
        <v>128</v>
      </c>
      <c r="Q16" s="173"/>
      <c r="R16" s="173"/>
      <c r="S16" s="173"/>
      <c r="T16" s="173"/>
      <c r="U16" s="171">
        <v>217543</v>
      </c>
      <c r="V16" s="172">
        <v>334</v>
      </c>
      <c r="W16" s="171">
        <v>53537</v>
      </c>
      <c r="X16" s="172">
        <v>77</v>
      </c>
      <c r="Y16" s="173"/>
      <c r="Z16" s="173"/>
      <c r="AA16" s="173"/>
      <c r="AB16" s="173"/>
      <c r="AC16" s="171">
        <v>4402620</v>
      </c>
      <c r="AD16" s="173"/>
    </row>
    <row r="17" spans="1:30" s="167" customFormat="1" ht="60.75" customHeight="1" x14ac:dyDescent="0.2">
      <c r="A17" s="169">
        <v>9</v>
      </c>
      <c r="B17" s="170" t="s">
        <v>286</v>
      </c>
      <c r="C17" s="173"/>
      <c r="D17" s="173"/>
      <c r="E17" s="173"/>
      <c r="F17" s="173"/>
      <c r="G17" s="171">
        <v>11872360</v>
      </c>
      <c r="H17" s="172">
        <v>338</v>
      </c>
      <c r="I17" s="173"/>
      <c r="J17" s="173"/>
      <c r="K17" s="173"/>
      <c r="L17" s="173"/>
      <c r="M17" s="171">
        <v>5660064</v>
      </c>
      <c r="N17" s="172">
        <v>199</v>
      </c>
      <c r="O17" s="173"/>
      <c r="P17" s="173"/>
      <c r="Q17" s="171">
        <v>289230</v>
      </c>
      <c r="R17" s="172">
        <v>540</v>
      </c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1">
        <v>17821654</v>
      </c>
      <c r="AD17" s="173"/>
    </row>
    <row r="18" spans="1:30" s="167" customFormat="1" ht="24.75" customHeight="1" x14ac:dyDescent="0.2">
      <c r="A18" s="169">
        <v>10</v>
      </c>
      <c r="B18" s="170" t="s">
        <v>287</v>
      </c>
      <c r="C18" s="173"/>
      <c r="D18" s="173"/>
      <c r="E18" s="173"/>
      <c r="F18" s="173"/>
      <c r="G18" s="171">
        <v>39666127</v>
      </c>
      <c r="H18" s="171">
        <v>1425</v>
      </c>
      <c r="I18" s="171">
        <v>205836625</v>
      </c>
      <c r="J18" s="171">
        <v>9025</v>
      </c>
      <c r="K18" s="173"/>
      <c r="L18" s="173"/>
      <c r="M18" s="173"/>
      <c r="N18" s="173"/>
      <c r="O18" s="171">
        <v>32860049</v>
      </c>
      <c r="P18" s="171">
        <v>3639</v>
      </c>
      <c r="Q18" s="171">
        <v>6925232</v>
      </c>
      <c r="R18" s="172">
        <v>282</v>
      </c>
      <c r="S18" s="173"/>
      <c r="T18" s="173"/>
      <c r="U18" s="171">
        <v>14305746</v>
      </c>
      <c r="V18" s="171">
        <v>14672</v>
      </c>
      <c r="W18" s="171">
        <v>2770851</v>
      </c>
      <c r="X18" s="171">
        <v>3978</v>
      </c>
      <c r="Y18" s="173"/>
      <c r="Z18" s="173"/>
      <c r="AA18" s="173"/>
      <c r="AB18" s="173"/>
      <c r="AC18" s="171">
        <v>302364630</v>
      </c>
      <c r="AD18" s="173"/>
    </row>
    <row r="19" spans="1:30" s="167" customFormat="1" ht="36.75" customHeight="1" x14ac:dyDescent="0.2">
      <c r="A19" s="169">
        <v>11</v>
      </c>
      <c r="B19" s="170" t="s">
        <v>288</v>
      </c>
      <c r="C19" s="173"/>
      <c r="D19" s="173"/>
      <c r="E19" s="171">
        <v>47124955</v>
      </c>
      <c r="F19" s="171">
        <v>1671</v>
      </c>
      <c r="G19" s="171">
        <v>7540878</v>
      </c>
      <c r="H19" s="172">
        <v>423</v>
      </c>
      <c r="I19" s="171">
        <v>47716687</v>
      </c>
      <c r="J19" s="171">
        <v>2630</v>
      </c>
      <c r="K19" s="173"/>
      <c r="L19" s="173"/>
      <c r="M19" s="173"/>
      <c r="N19" s="173"/>
      <c r="O19" s="171">
        <v>7641206</v>
      </c>
      <c r="P19" s="172">
        <v>966</v>
      </c>
      <c r="Q19" s="171">
        <v>3969694</v>
      </c>
      <c r="R19" s="172">
        <v>950</v>
      </c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1">
        <v>113993420</v>
      </c>
      <c r="AD19" s="173"/>
    </row>
    <row r="20" spans="1:30" s="167" customFormat="1" ht="36.75" customHeight="1" x14ac:dyDescent="0.2">
      <c r="A20" s="169">
        <v>12</v>
      </c>
      <c r="B20" s="170" t="s">
        <v>289</v>
      </c>
      <c r="C20" s="173"/>
      <c r="D20" s="173"/>
      <c r="E20" s="173"/>
      <c r="F20" s="173"/>
      <c r="G20" s="173"/>
      <c r="H20" s="173"/>
      <c r="I20" s="171">
        <v>1784099</v>
      </c>
      <c r="J20" s="172">
        <v>86</v>
      </c>
      <c r="K20" s="173"/>
      <c r="L20" s="173"/>
      <c r="M20" s="173"/>
      <c r="N20" s="173"/>
      <c r="O20" s="171">
        <v>30681846</v>
      </c>
      <c r="P20" s="171">
        <v>3173</v>
      </c>
      <c r="Q20" s="173"/>
      <c r="R20" s="173"/>
      <c r="S20" s="173"/>
      <c r="T20" s="173"/>
      <c r="U20" s="171">
        <v>11811421</v>
      </c>
      <c r="V20" s="171">
        <v>12682</v>
      </c>
      <c r="W20" s="171">
        <v>2450759</v>
      </c>
      <c r="X20" s="171">
        <v>3518</v>
      </c>
      <c r="Y20" s="171">
        <v>3807716</v>
      </c>
      <c r="Z20" s="171">
        <v>1518</v>
      </c>
      <c r="AA20" s="173"/>
      <c r="AB20" s="173"/>
      <c r="AC20" s="171">
        <v>50535841</v>
      </c>
      <c r="AD20" s="173"/>
    </row>
    <row r="21" spans="1:30" s="167" customFormat="1" ht="36.75" customHeight="1" x14ac:dyDescent="0.2">
      <c r="A21" s="169">
        <v>13</v>
      </c>
      <c r="B21" s="170" t="s">
        <v>290</v>
      </c>
      <c r="C21" s="173"/>
      <c r="D21" s="173"/>
      <c r="E21" s="173"/>
      <c r="F21" s="173"/>
      <c r="G21" s="171">
        <v>25456201</v>
      </c>
      <c r="H21" s="172">
        <v>430</v>
      </c>
      <c r="I21" s="171">
        <v>63103672</v>
      </c>
      <c r="J21" s="171">
        <v>1410</v>
      </c>
      <c r="K21" s="173"/>
      <c r="L21" s="173"/>
      <c r="M21" s="173"/>
      <c r="N21" s="173"/>
      <c r="O21" s="171">
        <v>2630128</v>
      </c>
      <c r="P21" s="172">
        <v>235</v>
      </c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1">
        <v>91190001</v>
      </c>
      <c r="AD21" s="173"/>
    </row>
    <row r="22" spans="1:30" s="167" customFormat="1" ht="36.75" customHeight="1" x14ac:dyDescent="0.2">
      <c r="A22" s="169">
        <v>14</v>
      </c>
      <c r="B22" s="170" t="s">
        <v>291</v>
      </c>
      <c r="C22" s="173"/>
      <c r="D22" s="173"/>
      <c r="E22" s="173"/>
      <c r="F22" s="173"/>
      <c r="G22" s="171">
        <v>29413304</v>
      </c>
      <c r="H22" s="171">
        <v>1067</v>
      </c>
      <c r="I22" s="171">
        <v>45923038</v>
      </c>
      <c r="J22" s="171">
        <v>2232</v>
      </c>
      <c r="K22" s="173"/>
      <c r="L22" s="173"/>
      <c r="M22" s="173"/>
      <c r="N22" s="173"/>
      <c r="O22" s="171">
        <v>36896693</v>
      </c>
      <c r="P22" s="171">
        <v>3768</v>
      </c>
      <c r="Q22" s="171">
        <v>270238</v>
      </c>
      <c r="R22" s="172">
        <v>342</v>
      </c>
      <c r="S22" s="171">
        <v>3596521</v>
      </c>
      <c r="T22" s="171">
        <v>5624</v>
      </c>
      <c r="U22" s="171">
        <v>10184919</v>
      </c>
      <c r="V22" s="171">
        <v>10368</v>
      </c>
      <c r="W22" s="171">
        <v>1872725</v>
      </c>
      <c r="X22" s="171">
        <v>2688</v>
      </c>
      <c r="Y22" s="171">
        <v>46702775</v>
      </c>
      <c r="Z22" s="171">
        <v>33742</v>
      </c>
      <c r="AA22" s="173"/>
      <c r="AB22" s="173"/>
      <c r="AC22" s="171">
        <v>174860213</v>
      </c>
      <c r="AD22" s="173"/>
    </row>
    <row r="23" spans="1:30" s="167" customFormat="1" ht="36.75" customHeight="1" x14ac:dyDescent="0.2">
      <c r="A23" s="169">
        <v>15</v>
      </c>
      <c r="B23" s="170" t="s">
        <v>292</v>
      </c>
      <c r="C23" s="173"/>
      <c r="D23" s="173"/>
      <c r="E23" s="173"/>
      <c r="F23" s="173"/>
      <c r="G23" s="171">
        <v>7190920</v>
      </c>
      <c r="H23" s="172">
        <v>323</v>
      </c>
      <c r="I23" s="171">
        <v>36933780</v>
      </c>
      <c r="J23" s="171">
        <v>1661</v>
      </c>
      <c r="K23" s="173"/>
      <c r="L23" s="173"/>
      <c r="M23" s="173"/>
      <c r="N23" s="173"/>
      <c r="O23" s="171">
        <v>21962746</v>
      </c>
      <c r="P23" s="171">
        <v>2452</v>
      </c>
      <c r="Q23" s="173"/>
      <c r="R23" s="173"/>
      <c r="S23" s="173"/>
      <c r="T23" s="173"/>
      <c r="U23" s="171">
        <v>9125831</v>
      </c>
      <c r="V23" s="171">
        <v>9346</v>
      </c>
      <c r="W23" s="171">
        <v>1684944</v>
      </c>
      <c r="X23" s="171">
        <v>2419</v>
      </c>
      <c r="Y23" s="171">
        <v>24240419</v>
      </c>
      <c r="Z23" s="171">
        <v>16723</v>
      </c>
      <c r="AA23" s="173"/>
      <c r="AB23" s="173"/>
      <c r="AC23" s="171">
        <v>101138640</v>
      </c>
      <c r="AD23" s="173"/>
    </row>
    <row r="24" spans="1:30" s="167" customFormat="1" ht="36.75" customHeight="1" x14ac:dyDescent="0.2">
      <c r="A24" s="169">
        <v>16</v>
      </c>
      <c r="B24" s="170" t="s">
        <v>293</v>
      </c>
      <c r="C24" s="173"/>
      <c r="D24" s="173"/>
      <c r="E24" s="173"/>
      <c r="F24" s="173"/>
      <c r="G24" s="171">
        <v>39545084</v>
      </c>
      <c r="H24" s="171">
        <v>2552</v>
      </c>
      <c r="I24" s="171">
        <v>50834956</v>
      </c>
      <c r="J24" s="171">
        <v>3311</v>
      </c>
      <c r="K24" s="173"/>
      <c r="L24" s="173"/>
      <c r="M24" s="173"/>
      <c r="N24" s="173"/>
      <c r="O24" s="171">
        <v>2793452</v>
      </c>
      <c r="P24" s="172">
        <v>322</v>
      </c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1">
        <v>93173492</v>
      </c>
      <c r="AD24" s="173"/>
    </row>
    <row r="25" spans="1:30" s="167" customFormat="1" ht="36.75" customHeight="1" x14ac:dyDescent="0.2">
      <c r="A25" s="169">
        <v>17</v>
      </c>
      <c r="B25" s="170" t="s">
        <v>294</v>
      </c>
      <c r="C25" s="173"/>
      <c r="D25" s="173"/>
      <c r="E25" s="173"/>
      <c r="F25" s="173"/>
      <c r="G25" s="171">
        <v>11953573</v>
      </c>
      <c r="H25" s="172">
        <v>333</v>
      </c>
      <c r="I25" s="171">
        <v>50073561</v>
      </c>
      <c r="J25" s="171">
        <v>2056</v>
      </c>
      <c r="K25" s="171">
        <v>14383838</v>
      </c>
      <c r="L25" s="172">
        <v>694</v>
      </c>
      <c r="M25" s="173"/>
      <c r="N25" s="173"/>
      <c r="O25" s="171">
        <v>24594447</v>
      </c>
      <c r="P25" s="171">
        <v>2552</v>
      </c>
      <c r="Q25" s="171">
        <v>337250</v>
      </c>
      <c r="R25" s="172">
        <v>306</v>
      </c>
      <c r="S25" s="171">
        <v>4212044</v>
      </c>
      <c r="T25" s="171">
        <v>5210</v>
      </c>
      <c r="U25" s="171">
        <v>220886</v>
      </c>
      <c r="V25" s="172">
        <v>257</v>
      </c>
      <c r="W25" s="171">
        <v>52012</v>
      </c>
      <c r="X25" s="172">
        <v>74</v>
      </c>
      <c r="Y25" s="171">
        <v>67577572</v>
      </c>
      <c r="Z25" s="171">
        <v>48392</v>
      </c>
      <c r="AA25" s="173"/>
      <c r="AB25" s="173"/>
      <c r="AC25" s="171">
        <v>173405183</v>
      </c>
      <c r="AD25" s="173"/>
    </row>
    <row r="26" spans="1:30" s="167" customFormat="1" ht="36.75" customHeight="1" x14ac:dyDescent="0.2">
      <c r="A26" s="169">
        <v>18</v>
      </c>
      <c r="B26" s="170" t="s">
        <v>295</v>
      </c>
      <c r="C26" s="173"/>
      <c r="D26" s="173"/>
      <c r="E26" s="171">
        <v>56526453</v>
      </c>
      <c r="F26" s="171">
        <v>1827</v>
      </c>
      <c r="G26" s="171">
        <v>18719858</v>
      </c>
      <c r="H26" s="172">
        <v>568</v>
      </c>
      <c r="I26" s="171">
        <v>108282163</v>
      </c>
      <c r="J26" s="171">
        <v>4027</v>
      </c>
      <c r="K26" s="173"/>
      <c r="L26" s="173"/>
      <c r="M26" s="173"/>
      <c r="N26" s="173"/>
      <c r="O26" s="171">
        <v>7516940</v>
      </c>
      <c r="P26" s="172">
        <v>837</v>
      </c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1">
        <v>191045414</v>
      </c>
      <c r="AD26" s="173"/>
    </row>
    <row r="27" spans="1:30" s="167" customFormat="1" ht="36.75" customHeight="1" x14ac:dyDescent="0.2">
      <c r="A27" s="169">
        <v>19</v>
      </c>
      <c r="B27" s="170" t="s">
        <v>296</v>
      </c>
      <c r="C27" s="173"/>
      <c r="D27" s="173"/>
      <c r="E27" s="173"/>
      <c r="F27" s="173"/>
      <c r="G27" s="171">
        <v>13374186</v>
      </c>
      <c r="H27" s="172">
        <v>234</v>
      </c>
      <c r="I27" s="171">
        <v>237745099</v>
      </c>
      <c r="J27" s="171">
        <v>7063</v>
      </c>
      <c r="K27" s="171">
        <v>185822</v>
      </c>
      <c r="L27" s="172">
        <v>32</v>
      </c>
      <c r="M27" s="173"/>
      <c r="N27" s="173"/>
      <c r="O27" s="171">
        <v>17550500</v>
      </c>
      <c r="P27" s="171">
        <v>1877</v>
      </c>
      <c r="Q27" s="173"/>
      <c r="R27" s="173"/>
      <c r="S27" s="171">
        <v>1422139</v>
      </c>
      <c r="T27" s="171">
        <v>2224</v>
      </c>
      <c r="U27" s="171">
        <v>8255693</v>
      </c>
      <c r="V27" s="171">
        <v>8517</v>
      </c>
      <c r="W27" s="171">
        <v>1490024</v>
      </c>
      <c r="X27" s="171">
        <v>2140</v>
      </c>
      <c r="Y27" s="171">
        <v>27077888</v>
      </c>
      <c r="Z27" s="171">
        <v>20586</v>
      </c>
      <c r="AA27" s="173"/>
      <c r="AB27" s="173"/>
      <c r="AC27" s="171">
        <v>307101351</v>
      </c>
      <c r="AD27" s="173"/>
    </row>
    <row r="28" spans="1:30" s="167" customFormat="1" ht="36.75" customHeight="1" x14ac:dyDescent="0.2">
      <c r="A28" s="169">
        <v>20</v>
      </c>
      <c r="B28" s="170" t="s">
        <v>297</v>
      </c>
      <c r="C28" s="171">
        <v>29769345</v>
      </c>
      <c r="D28" s="172">
        <v>643</v>
      </c>
      <c r="E28" s="173"/>
      <c r="F28" s="173"/>
      <c r="G28" s="173"/>
      <c r="H28" s="173"/>
      <c r="I28" s="173"/>
      <c r="J28" s="173"/>
      <c r="K28" s="171">
        <v>794713</v>
      </c>
      <c r="L28" s="172">
        <v>53</v>
      </c>
      <c r="M28" s="173"/>
      <c r="N28" s="173"/>
      <c r="O28" s="173"/>
      <c r="P28" s="173"/>
      <c r="Q28" s="171">
        <v>5673464</v>
      </c>
      <c r="R28" s="172">
        <v>988</v>
      </c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1">
        <v>36237522</v>
      </c>
      <c r="AD28" s="173"/>
    </row>
    <row r="29" spans="1:30" s="167" customFormat="1" ht="36.75" customHeight="1" x14ac:dyDescent="0.2">
      <c r="A29" s="169">
        <v>21</v>
      </c>
      <c r="B29" s="170" t="s">
        <v>298</v>
      </c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1">
        <v>2214905</v>
      </c>
      <c r="T29" s="171">
        <v>3463</v>
      </c>
      <c r="U29" s="173"/>
      <c r="V29" s="173"/>
      <c r="W29" s="173"/>
      <c r="X29" s="173"/>
      <c r="Y29" s="173"/>
      <c r="Z29" s="173"/>
      <c r="AA29" s="173"/>
      <c r="AB29" s="173"/>
      <c r="AC29" s="171">
        <v>2214905</v>
      </c>
      <c r="AD29" s="173"/>
    </row>
    <row r="30" spans="1:30" s="167" customFormat="1" ht="36.75" customHeight="1" x14ac:dyDescent="0.2">
      <c r="A30" s="169">
        <v>22</v>
      </c>
      <c r="B30" s="170" t="s">
        <v>299</v>
      </c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1">
        <v>250780916</v>
      </c>
      <c r="AB30" s="173"/>
      <c r="AC30" s="171">
        <v>250780916</v>
      </c>
      <c r="AD30" s="173"/>
    </row>
    <row r="31" spans="1:30" s="167" customFormat="1" ht="24.75" customHeight="1" x14ac:dyDescent="0.2">
      <c r="A31" s="169">
        <v>23</v>
      </c>
      <c r="B31" s="170" t="s">
        <v>300</v>
      </c>
      <c r="C31" s="173"/>
      <c r="D31" s="173"/>
      <c r="E31" s="173"/>
      <c r="F31" s="173"/>
      <c r="G31" s="173"/>
      <c r="H31" s="173"/>
      <c r="I31" s="171">
        <v>10127934</v>
      </c>
      <c r="J31" s="172">
        <v>397</v>
      </c>
      <c r="K31" s="173"/>
      <c r="L31" s="173"/>
      <c r="M31" s="173"/>
      <c r="N31" s="173"/>
      <c r="O31" s="171">
        <v>3160838</v>
      </c>
      <c r="P31" s="172">
        <v>358</v>
      </c>
      <c r="Q31" s="173"/>
      <c r="R31" s="173"/>
      <c r="S31" s="171">
        <v>646523</v>
      </c>
      <c r="T31" s="171">
        <v>1011</v>
      </c>
      <c r="U31" s="171">
        <v>1192132</v>
      </c>
      <c r="V31" s="171">
        <v>1216</v>
      </c>
      <c r="W31" s="171">
        <v>183068</v>
      </c>
      <c r="X31" s="172">
        <v>263</v>
      </c>
      <c r="Y31" s="171">
        <v>2734943</v>
      </c>
      <c r="Z31" s="171">
        <v>1846</v>
      </c>
      <c r="AA31" s="173"/>
      <c r="AB31" s="173"/>
      <c r="AC31" s="171">
        <v>18045438</v>
      </c>
      <c r="AD31" s="173"/>
    </row>
    <row r="32" spans="1:30" s="167" customFormat="1" ht="24.75" customHeight="1" x14ac:dyDescent="0.2">
      <c r="A32" s="169">
        <v>24</v>
      </c>
      <c r="B32" s="170" t="s">
        <v>301</v>
      </c>
      <c r="C32" s="173"/>
      <c r="D32" s="173"/>
      <c r="E32" s="173"/>
      <c r="F32" s="173"/>
      <c r="G32" s="171">
        <v>1341874</v>
      </c>
      <c r="H32" s="172">
        <v>43</v>
      </c>
      <c r="I32" s="171">
        <v>19262625</v>
      </c>
      <c r="J32" s="172">
        <v>742</v>
      </c>
      <c r="K32" s="173"/>
      <c r="L32" s="173"/>
      <c r="M32" s="173"/>
      <c r="N32" s="173"/>
      <c r="O32" s="171">
        <v>2264516</v>
      </c>
      <c r="P32" s="172">
        <v>258</v>
      </c>
      <c r="Q32" s="173"/>
      <c r="R32" s="173"/>
      <c r="S32" s="173"/>
      <c r="T32" s="173"/>
      <c r="U32" s="171">
        <v>787614</v>
      </c>
      <c r="V32" s="172">
        <v>816</v>
      </c>
      <c r="W32" s="171">
        <v>140741</v>
      </c>
      <c r="X32" s="172">
        <v>202</v>
      </c>
      <c r="Y32" s="173"/>
      <c r="Z32" s="173"/>
      <c r="AA32" s="173"/>
      <c r="AB32" s="173"/>
      <c r="AC32" s="171">
        <v>23797370</v>
      </c>
      <c r="AD32" s="173"/>
    </row>
    <row r="33" spans="1:30" s="167" customFormat="1" ht="24.75" customHeight="1" x14ac:dyDescent="0.2">
      <c r="A33" s="169">
        <v>25</v>
      </c>
      <c r="B33" s="170" t="s">
        <v>302</v>
      </c>
      <c r="C33" s="173"/>
      <c r="D33" s="173"/>
      <c r="E33" s="171">
        <v>19272781</v>
      </c>
      <c r="F33" s="172">
        <v>624</v>
      </c>
      <c r="G33" s="171">
        <v>4367517</v>
      </c>
      <c r="H33" s="172">
        <v>124</v>
      </c>
      <c r="I33" s="173"/>
      <c r="J33" s="173"/>
      <c r="K33" s="173"/>
      <c r="L33" s="173"/>
      <c r="M33" s="173"/>
      <c r="N33" s="173"/>
      <c r="O33" s="171">
        <v>4322287</v>
      </c>
      <c r="P33" s="172">
        <v>513</v>
      </c>
      <c r="Q33" s="173"/>
      <c r="R33" s="173"/>
      <c r="S33" s="173"/>
      <c r="T33" s="173"/>
      <c r="U33" s="171">
        <v>2415748</v>
      </c>
      <c r="V33" s="171">
        <v>2452</v>
      </c>
      <c r="W33" s="171">
        <v>438618</v>
      </c>
      <c r="X33" s="172">
        <v>630</v>
      </c>
      <c r="Y33" s="173"/>
      <c r="Z33" s="173"/>
      <c r="AA33" s="173"/>
      <c r="AB33" s="173"/>
      <c r="AC33" s="171">
        <v>30816951</v>
      </c>
      <c r="AD33" s="173"/>
    </row>
    <row r="34" spans="1:30" s="167" customFormat="1" ht="24.75" customHeight="1" x14ac:dyDescent="0.2">
      <c r="A34" s="169">
        <v>26</v>
      </c>
      <c r="B34" s="170" t="s">
        <v>303</v>
      </c>
      <c r="C34" s="173"/>
      <c r="D34" s="173"/>
      <c r="E34" s="173"/>
      <c r="F34" s="173"/>
      <c r="G34" s="171">
        <v>4265223</v>
      </c>
      <c r="H34" s="172">
        <v>124</v>
      </c>
      <c r="I34" s="171">
        <v>25652634</v>
      </c>
      <c r="J34" s="172">
        <v>726</v>
      </c>
      <c r="K34" s="173"/>
      <c r="L34" s="173"/>
      <c r="M34" s="173"/>
      <c r="N34" s="173"/>
      <c r="O34" s="171">
        <v>1996017</v>
      </c>
      <c r="P34" s="172">
        <v>225</v>
      </c>
      <c r="Q34" s="173"/>
      <c r="R34" s="173"/>
      <c r="S34" s="173"/>
      <c r="T34" s="173"/>
      <c r="U34" s="171">
        <v>991649</v>
      </c>
      <c r="V34" s="171">
        <v>1029</v>
      </c>
      <c r="W34" s="171">
        <v>174751</v>
      </c>
      <c r="X34" s="172">
        <v>251</v>
      </c>
      <c r="Y34" s="173"/>
      <c r="Z34" s="173"/>
      <c r="AA34" s="173"/>
      <c r="AB34" s="173"/>
      <c r="AC34" s="171">
        <v>33080274</v>
      </c>
      <c r="AD34" s="173"/>
    </row>
    <row r="35" spans="1:30" s="167" customFormat="1" ht="24.75" customHeight="1" x14ac:dyDescent="0.2">
      <c r="A35" s="169">
        <v>27</v>
      </c>
      <c r="B35" s="170" t="s">
        <v>304</v>
      </c>
      <c r="C35" s="173"/>
      <c r="D35" s="173"/>
      <c r="E35" s="173"/>
      <c r="F35" s="173"/>
      <c r="G35" s="171">
        <v>8266455</v>
      </c>
      <c r="H35" s="172">
        <v>299</v>
      </c>
      <c r="I35" s="171">
        <v>15782346</v>
      </c>
      <c r="J35" s="172">
        <v>906</v>
      </c>
      <c r="K35" s="173"/>
      <c r="L35" s="173"/>
      <c r="M35" s="173"/>
      <c r="N35" s="173"/>
      <c r="O35" s="171">
        <v>6119114</v>
      </c>
      <c r="P35" s="172">
        <v>500</v>
      </c>
      <c r="Q35" s="171">
        <v>136893</v>
      </c>
      <c r="R35" s="172">
        <v>165</v>
      </c>
      <c r="S35" s="173"/>
      <c r="T35" s="173"/>
      <c r="U35" s="173"/>
      <c r="V35" s="173"/>
      <c r="W35" s="173"/>
      <c r="X35" s="173"/>
      <c r="Y35" s="171">
        <v>12466573</v>
      </c>
      <c r="Z35" s="171">
        <v>7434</v>
      </c>
      <c r="AA35" s="173"/>
      <c r="AB35" s="173"/>
      <c r="AC35" s="171">
        <v>42771381</v>
      </c>
      <c r="AD35" s="173"/>
    </row>
    <row r="36" spans="1:30" s="167" customFormat="1" ht="36.75" customHeight="1" x14ac:dyDescent="0.2">
      <c r="A36" s="169">
        <v>28</v>
      </c>
      <c r="B36" s="170" t="s">
        <v>305</v>
      </c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1">
        <v>24515184</v>
      </c>
      <c r="AB36" s="173"/>
      <c r="AC36" s="171">
        <v>24515184</v>
      </c>
      <c r="AD36" s="173"/>
    </row>
    <row r="37" spans="1:30" s="167" customFormat="1" ht="36.75" customHeight="1" x14ac:dyDescent="0.2">
      <c r="A37" s="169">
        <v>29</v>
      </c>
      <c r="B37" s="170" t="s">
        <v>306</v>
      </c>
      <c r="C37" s="173"/>
      <c r="D37" s="173"/>
      <c r="E37" s="171">
        <v>2182672</v>
      </c>
      <c r="F37" s="172">
        <v>77</v>
      </c>
      <c r="G37" s="171">
        <v>18064928</v>
      </c>
      <c r="H37" s="172">
        <v>407</v>
      </c>
      <c r="I37" s="171">
        <v>8189775</v>
      </c>
      <c r="J37" s="172">
        <v>312</v>
      </c>
      <c r="K37" s="173"/>
      <c r="L37" s="173"/>
      <c r="M37" s="173"/>
      <c r="N37" s="173"/>
      <c r="O37" s="171">
        <v>777731</v>
      </c>
      <c r="P37" s="172">
        <v>88</v>
      </c>
      <c r="Q37" s="171">
        <v>949625</v>
      </c>
      <c r="R37" s="172">
        <v>11</v>
      </c>
      <c r="S37" s="171">
        <v>77853</v>
      </c>
      <c r="T37" s="172">
        <v>122</v>
      </c>
      <c r="U37" s="171">
        <v>227824</v>
      </c>
      <c r="V37" s="172">
        <v>235</v>
      </c>
      <c r="W37" s="171">
        <v>35800</v>
      </c>
      <c r="X37" s="172">
        <v>51</v>
      </c>
      <c r="Y37" s="173"/>
      <c r="Z37" s="173"/>
      <c r="AA37" s="171">
        <v>1587372</v>
      </c>
      <c r="AB37" s="173"/>
      <c r="AC37" s="171">
        <v>32093580</v>
      </c>
      <c r="AD37" s="173"/>
    </row>
    <row r="38" spans="1:30" s="167" customFormat="1" ht="36.75" customHeight="1" x14ac:dyDescent="0.2">
      <c r="A38" s="169">
        <v>30</v>
      </c>
      <c r="B38" s="170" t="s">
        <v>307</v>
      </c>
      <c r="C38" s="173"/>
      <c r="D38" s="173"/>
      <c r="E38" s="173"/>
      <c r="F38" s="173"/>
      <c r="G38" s="173"/>
      <c r="H38" s="173"/>
      <c r="I38" s="171">
        <v>1069723</v>
      </c>
      <c r="J38" s="172">
        <v>49</v>
      </c>
      <c r="K38" s="173"/>
      <c r="L38" s="173"/>
      <c r="M38" s="173"/>
      <c r="N38" s="173"/>
      <c r="O38" s="171">
        <v>281683</v>
      </c>
      <c r="P38" s="172">
        <v>28</v>
      </c>
      <c r="Q38" s="173"/>
      <c r="R38" s="173"/>
      <c r="S38" s="173"/>
      <c r="T38" s="173"/>
      <c r="U38" s="173"/>
      <c r="V38" s="173"/>
      <c r="W38" s="173"/>
      <c r="X38" s="173"/>
      <c r="Y38" s="171">
        <v>923631</v>
      </c>
      <c r="Z38" s="172">
        <v>622</v>
      </c>
      <c r="AA38" s="173"/>
      <c r="AB38" s="173"/>
      <c r="AC38" s="171">
        <v>2275037</v>
      </c>
      <c r="AD38" s="173"/>
    </row>
    <row r="39" spans="1:30" s="167" customFormat="1" ht="24.75" customHeight="1" x14ac:dyDescent="0.2">
      <c r="A39" s="169">
        <v>31</v>
      </c>
      <c r="B39" s="170" t="s">
        <v>308</v>
      </c>
      <c r="C39" s="173"/>
      <c r="D39" s="173"/>
      <c r="E39" s="173"/>
      <c r="F39" s="173"/>
      <c r="G39" s="173"/>
      <c r="H39" s="173"/>
      <c r="I39" s="171">
        <v>50606844</v>
      </c>
      <c r="J39" s="171">
        <v>2199</v>
      </c>
      <c r="K39" s="173"/>
      <c r="L39" s="173"/>
      <c r="M39" s="173"/>
      <c r="N39" s="173"/>
      <c r="O39" s="171">
        <v>13116959</v>
      </c>
      <c r="P39" s="171">
        <v>1441</v>
      </c>
      <c r="Q39" s="173"/>
      <c r="R39" s="173"/>
      <c r="S39" s="173"/>
      <c r="T39" s="173"/>
      <c r="U39" s="171">
        <v>4277865</v>
      </c>
      <c r="V39" s="171">
        <v>4368</v>
      </c>
      <c r="W39" s="171">
        <v>800359</v>
      </c>
      <c r="X39" s="171">
        <v>1149</v>
      </c>
      <c r="Y39" s="171">
        <v>9030512</v>
      </c>
      <c r="Z39" s="171">
        <v>6077</v>
      </c>
      <c r="AA39" s="171">
        <v>17576270</v>
      </c>
      <c r="AB39" s="173"/>
      <c r="AC39" s="171">
        <v>95408809</v>
      </c>
      <c r="AD39" s="173"/>
    </row>
    <row r="40" spans="1:30" s="167" customFormat="1" ht="36.75" customHeight="1" x14ac:dyDescent="0.2">
      <c r="A40" s="169">
        <v>32</v>
      </c>
      <c r="B40" s="170" t="s">
        <v>309</v>
      </c>
      <c r="C40" s="173"/>
      <c r="D40" s="173"/>
      <c r="E40" s="171">
        <v>981654</v>
      </c>
      <c r="F40" s="172">
        <v>35</v>
      </c>
      <c r="G40" s="171">
        <v>446366</v>
      </c>
      <c r="H40" s="172">
        <v>15</v>
      </c>
      <c r="I40" s="171">
        <v>4737756</v>
      </c>
      <c r="J40" s="172">
        <v>227</v>
      </c>
      <c r="K40" s="173"/>
      <c r="L40" s="173"/>
      <c r="M40" s="171">
        <v>1277865</v>
      </c>
      <c r="N40" s="172">
        <v>13</v>
      </c>
      <c r="O40" s="171">
        <v>1038047</v>
      </c>
      <c r="P40" s="172">
        <v>114</v>
      </c>
      <c r="Q40" s="173"/>
      <c r="R40" s="173"/>
      <c r="S40" s="173"/>
      <c r="T40" s="173"/>
      <c r="U40" s="171">
        <v>273093</v>
      </c>
      <c r="V40" s="172">
        <v>283</v>
      </c>
      <c r="W40" s="171">
        <v>54791</v>
      </c>
      <c r="X40" s="172">
        <v>79</v>
      </c>
      <c r="Y40" s="171">
        <v>540780</v>
      </c>
      <c r="Z40" s="172">
        <v>375</v>
      </c>
      <c r="AA40" s="171">
        <v>1133124</v>
      </c>
      <c r="AB40" s="173"/>
      <c r="AC40" s="171">
        <v>10483476</v>
      </c>
      <c r="AD40" s="173"/>
    </row>
    <row r="41" spans="1:30" s="167" customFormat="1" ht="24.75" customHeight="1" x14ac:dyDescent="0.2">
      <c r="A41" s="169">
        <v>33</v>
      </c>
      <c r="B41" s="170" t="s">
        <v>310</v>
      </c>
      <c r="C41" s="173"/>
      <c r="D41" s="173"/>
      <c r="E41" s="173"/>
      <c r="F41" s="173"/>
      <c r="G41" s="171">
        <v>657516</v>
      </c>
      <c r="H41" s="172">
        <v>15</v>
      </c>
      <c r="I41" s="171">
        <v>5057160</v>
      </c>
      <c r="J41" s="172">
        <v>166</v>
      </c>
      <c r="K41" s="173"/>
      <c r="L41" s="173"/>
      <c r="M41" s="173"/>
      <c r="N41" s="173"/>
      <c r="O41" s="171">
        <v>1369320</v>
      </c>
      <c r="P41" s="172">
        <v>152</v>
      </c>
      <c r="Q41" s="173"/>
      <c r="R41" s="173"/>
      <c r="S41" s="173"/>
      <c r="T41" s="173"/>
      <c r="U41" s="171">
        <v>442008</v>
      </c>
      <c r="V41" s="172">
        <v>450</v>
      </c>
      <c r="W41" s="171">
        <v>83177</v>
      </c>
      <c r="X41" s="172">
        <v>119</v>
      </c>
      <c r="Y41" s="171">
        <v>1028517</v>
      </c>
      <c r="Z41" s="172">
        <v>686</v>
      </c>
      <c r="AA41" s="171">
        <v>1287107</v>
      </c>
      <c r="AB41" s="173"/>
      <c r="AC41" s="171">
        <v>9924805</v>
      </c>
      <c r="AD41" s="173"/>
    </row>
    <row r="42" spans="1:30" s="167" customFormat="1" ht="36.75" customHeight="1" x14ac:dyDescent="0.2">
      <c r="A42" s="169">
        <v>34</v>
      </c>
      <c r="B42" s="170" t="s">
        <v>311</v>
      </c>
      <c r="C42" s="171">
        <v>3400415</v>
      </c>
      <c r="D42" s="172">
        <v>95</v>
      </c>
      <c r="E42" s="171">
        <v>11033636</v>
      </c>
      <c r="F42" s="172">
        <v>358</v>
      </c>
      <c r="G42" s="171">
        <v>18989354</v>
      </c>
      <c r="H42" s="172">
        <v>337</v>
      </c>
      <c r="I42" s="171">
        <v>69321331</v>
      </c>
      <c r="J42" s="171">
        <v>2778</v>
      </c>
      <c r="K42" s="171">
        <v>1519941</v>
      </c>
      <c r="L42" s="172">
        <v>81</v>
      </c>
      <c r="M42" s="171">
        <v>17039607</v>
      </c>
      <c r="N42" s="172">
        <v>149</v>
      </c>
      <c r="O42" s="171">
        <v>15170873</v>
      </c>
      <c r="P42" s="171">
        <v>1602</v>
      </c>
      <c r="Q42" s="171">
        <v>7793154</v>
      </c>
      <c r="R42" s="172">
        <v>382</v>
      </c>
      <c r="S42" s="171">
        <v>2734230</v>
      </c>
      <c r="T42" s="171">
        <v>3776</v>
      </c>
      <c r="U42" s="171">
        <v>4274524</v>
      </c>
      <c r="V42" s="171">
        <v>4418</v>
      </c>
      <c r="W42" s="171">
        <v>668828</v>
      </c>
      <c r="X42" s="172">
        <v>960</v>
      </c>
      <c r="Y42" s="171">
        <v>15804250</v>
      </c>
      <c r="Z42" s="171">
        <v>10604</v>
      </c>
      <c r="AA42" s="171">
        <v>17298335</v>
      </c>
      <c r="AB42" s="173"/>
      <c r="AC42" s="171">
        <v>185048478</v>
      </c>
      <c r="AD42" s="173"/>
    </row>
    <row r="43" spans="1:30" s="167" customFormat="1" ht="24.75" customHeight="1" x14ac:dyDescent="0.2">
      <c r="A43" s="169">
        <v>35</v>
      </c>
      <c r="B43" s="170" t="s">
        <v>312</v>
      </c>
      <c r="C43" s="173"/>
      <c r="D43" s="173"/>
      <c r="E43" s="173"/>
      <c r="F43" s="173"/>
      <c r="G43" s="173"/>
      <c r="H43" s="173"/>
      <c r="I43" s="171">
        <v>204700</v>
      </c>
      <c r="J43" s="172">
        <v>8</v>
      </c>
      <c r="K43" s="173"/>
      <c r="L43" s="173"/>
      <c r="M43" s="173"/>
      <c r="N43" s="173"/>
      <c r="O43" s="171">
        <v>55737</v>
      </c>
      <c r="P43" s="172">
        <v>6</v>
      </c>
      <c r="Q43" s="173"/>
      <c r="R43" s="173"/>
      <c r="S43" s="173"/>
      <c r="T43" s="173"/>
      <c r="U43" s="173"/>
      <c r="V43" s="173"/>
      <c r="W43" s="173"/>
      <c r="X43" s="173"/>
      <c r="Y43" s="171">
        <v>54893</v>
      </c>
      <c r="Z43" s="172">
        <v>35</v>
      </c>
      <c r="AA43" s="171">
        <v>123312</v>
      </c>
      <c r="AB43" s="173"/>
      <c r="AC43" s="171">
        <v>438642</v>
      </c>
      <c r="AD43" s="173"/>
    </row>
    <row r="44" spans="1:30" s="167" customFormat="1" ht="24.75" customHeight="1" x14ac:dyDescent="0.2">
      <c r="A44" s="169">
        <v>36</v>
      </c>
      <c r="B44" s="170" t="s">
        <v>313</v>
      </c>
      <c r="C44" s="173"/>
      <c r="D44" s="173"/>
      <c r="E44" s="173"/>
      <c r="F44" s="173"/>
      <c r="G44" s="173"/>
      <c r="H44" s="173"/>
      <c r="I44" s="171">
        <v>641059</v>
      </c>
      <c r="J44" s="172">
        <v>31</v>
      </c>
      <c r="K44" s="173"/>
      <c r="L44" s="173"/>
      <c r="M44" s="173"/>
      <c r="N44" s="173"/>
      <c r="O44" s="171">
        <v>129537</v>
      </c>
      <c r="P44" s="172">
        <v>15</v>
      </c>
      <c r="Q44" s="173"/>
      <c r="R44" s="173"/>
      <c r="S44" s="173"/>
      <c r="T44" s="173"/>
      <c r="U44" s="171">
        <v>22053</v>
      </c>
      <c r="V44" s="172">
        <v>22</v>
      </c>
      <c r="W44" s="171">
        <v>6950</v>
      </c>
      <c r="X44" s="172">
        <v>10</v>
      </c>
      <c r="Y44" s="171">
        <v>40826</v>
      </c>
      <c r="Z44" s="172">
        <v>23</v>
      </c>
      <c r="AA44" s="171">
        <v>179592</v>
      </c>
      <c r="AB44" s="173"/>
      <c r="AC44" s="171">
        <v>1020017</v>
      </c>
      <c r="AD44" s="173"/>
    </row>
    <row r="45" spans="1:30" s="167" customFormat="1" ht="24.75" customHeight="1" x14ac:dyDescent="0.2">
      <c r="A45" s="169">
        <v>37</v>
      </c>
      <c r="B45" s="170" t="s">
        <v>314</v>
      </c>
      <c r="C45" s="173"/>
      <c r="D45" s="173"/>
      <c r="E45" s="171">
        <v>82360</v>
      </c>
      <c r="F45" s="172">
        <v>3</v>
      </c>
      <c r="G45" s="173"/>
      <c r="H45" s="173"/>
      <c r="I45" s="171">
        <v>1437267</v>
      </c>
      <c r="J45" s="172">
        <v>70</v>
      </c>
      <c r="K45" s="173"/>
      <c r="L45" s="173"/>
      <c r="M45" s="173"/>
      <c r="N45" s="173"/>
      <c r="O45" s="171">
        <v>205671</v>
      </c>
      <c r="P45" s="172">
        <v>21</v>
      </c>
      <c r="Q45" s="173"/>
      <c r="R45" s="173"/>
      <c r="S45" s="173"/>
      <c r="T45" s="173"/>
      <c r="U45" s="171">
        <v>26170</v>
      </c>
      <c r="V45" s="172">
        <v>27</v>
      </c>
      <c r="W45" s="171">
        <v>12975</v>
      </c>
      <c r="X45" s="172">
        <v>19</v>
      </c>
      <c r="Y45" s="171">
        <v>174629</v>
      </c>
      <c r="Z45" s="172">
        <v>108</v>
      </c>
      <c r="AA45" s="171">
        <v>378648</v>
      </c>
      <c r="AB45" s="173"/>
      <c r="AC45" s="171">
        <v>2317720</v>
      </c>
      <c r="AD45" s="173"/>
    </row>
    <row r="46" spans="1:30" s="167" customFormat="1" ht="24.75" customHeight="1" x14ac:dyDescent="0.2">
      <c r="A46" s="169">
        <v>38</v>
      </c>
      <c r="B46" s="170" t="s">
        <v>315</v>
      </c>
      <c r="C46" s="173"/>
      <c r="D46" s="173"/>
      <c r="E46" s="173"/>
      <c r="F46" s="173"/>
      <c r="G46" s="173"/>
      <c r="H46" s="173"/>
      <c r="I46" s="171">
        <v>804650</v>
      </c>
      <c r="J46" s="172">
        <v>39</v>
      </c>
      <c r="K46" s="173"/>
      <c r="L46" s="173"/>
      <c r="M46" s="173"/>
      <c r="N46" s="173"/>
      <c r="O46" s="171">
        <v>32875</v>
      </c>
      <c r="P46" s="172">
        <v>4</v>
      </c>
      <c r="Q46" s="173"/>
      <c r="R46" s="173"/>
      <c r="S46" s="173"/>
      <c r="T46" s="173"/>
      <c r="U46" s="171">
        <v>12177</v>
      </c>
      <c r="V46" s="172">
        <v>12</v>
      </c>
      <c r="W46" s="173"/>
      <c r="X46" s="173"/>
      <c r="Y46" s="171">
        <v>121349</v>
      </c>
      <c r="Z46" s="172">
        <v>73</v>
      </c>
      <c r="AA46" s="171">
        <v>281364</v>
      </c>
      <c r="AB46" s="173"/>
      <c r="AC46" s="171">
        <v>1252415</v>
      </c>
      <c r="AD46" s="173"/>
    </row>
    <row r="47" spans="1:30" s="167" customFormat="1" ht="24.75" customHeight="1" x14ac:dyDescent="0.2">
      <c r="A47" s="169">
        <v>39</v>
      </c>
      <c r="B47" s="170" t="s">
        <v>316</v>
      </c>
      <c r="C47" s="173"/>
      <c r="D47" s="173"/>
      <c r="E47" s="173"/>
      <c r="F47" s="173"/>
      <c r="G47" s="173"/>
      <c r="H47" s="173"/>
      <c r="I47" s="171">
        <v>239389</v>
      </c>
      <c r="J47" s="172">
        <v>11</v>
      </c>
      <c r="K47" s="173"/>
      <c r="L47" s="173"/>
      <c r="M47" s="173"/>
      <c r="N47" s="173"/>
      <c r="O47" s="171">
        <v>16073</v>
      </c>
      <c r="P47" s="172">
        <v>2</v>
      </c>
      <c r="Q47" s="173"/>
      <c r="R47" s="173"/>
      <c r="S47" s="173"/>
      <c r="T47" s="173"/>
      <c r="U47" s="171">
        <v>8662</v>
      </c>
      <c r="V47" s="172">
        <v>9</v>
      </c>
      <c r="W47" s="173"/>
      <c r="X47" s="173"/>
      <c r="Y47" s="171">
        <v>5490</v>
      </c>
      <c r="Z47" s="172">
        <v>4</v>
      </c>
      <c r="AA47" s="171">
        <v>53736</v>
      </c>
      <c r="AB47" s="173"/>
      <c r="AC47" s="171">
        <v>323350</v>
      </c>
      <c r="AD47" s="173"/>
    </row>
    <row r="48" spans="1:30" s="167" customFormat="1" ht="24.75" customHeight="1" x14ac:dyDescent="0.2">
      <c r="A48" s="169">
        <v>40</v>
      </c>
      <c r="B48" s="170" t="s">
        <v>317</v>
      </c>
      <c r="C48" s="173"/>
      <c r="D48" s="173"/>
      <c r="E48" s="171">
        <v>1972214</v>
      </c>
      <c r="F48" s="172">
        <v>81</v>
      </c>
      <c r="G48" s="173"/>
      <c r="H48" s="173"/>
      <c r="I48" s="171">
        <v>35315524</v>
      </c>
      <c r="J48" s="171">
        <v>1721</v>
      </c>
      <c r="K48" s="173"/>
      <c r="L48" s="173"/>
      <c r="M48" s="173"/>
      <c r="N48" s="173"/>
      <c r="O48" s="171">
        <v>7276962</v>
      </c>
      <c r="P48" s="172">
        <v>817</v>
      </c>
      <c r="Q48" s="173"/>
      <c r="R48" s="173"/>
      <c r="S48" s="173"/>
      <c r="T48" s="173"/>
      <c r="U48" s="171">
        <v>2902435</v>
      </c>
      <c r="V48" s="171">
        <v>2984</v>
      </c>
      <c r="W48" s="171">
        <v>541271</v>
      </c>
      <c r="X48" s="172">
        <v>778</v>
      </c>
      <c r="Y48" s="171">
        <v>6434394</v>
      </c>
      <c r="Z48" s="171">
        <v>4190</v>
      </c>
      <c r="AA48" s="171">
        <v>11038700</v>
      </c>
      <c r="AB48" s="173"/>
      <c r="AC48" s="171">
        <v>65481500</v>
      </c>
      <c r="AD48" s="173"/>
    </row>
    <row r="49" spans="1:30" s="167" customFormat="1" ht="24.75" customHeight="1" x14ac:dyDescent="0.2">
      <c r="A49" s="169">
        <v>41</v>
      </c>
      <c r="B49" s="170" t="s">
        <v>318</v>
      </c>
      <c r="C49" s="173"/>
      <c r="D49" s="173"/>
      <c r="E49" s="171">
        <v>7944825</v>
      </c>
      <c r="F49" s="172">
        <v>327</v>
      </c>
      <c r="G49" s="173"/>
      <c r="H49" s="173"/>
      <c r="I49" s="171">
        <v>79020763</v>
      </c>
      <c r="J49" s="171">
        <v>3497</v>
      </c>
      <c r="K49" s="173"/>
      <c r="L49" s="173"/>
      <c r="M49" s="173"/>
      <c r="N49" s="173"/>
      <c r="O49" s="171">
        <v>19662105</v>
      </c>
      <c r="P49" s="171">
        <v>2167</v>
      </c>
      <c r="Q49" s="173"/>
      <c r="R49" s="173"/>
      <c r="S49" s="173"/>
      <c r="T49" s="173"/>
      <c r="U49" s="171">
        <v>5867344</v>
      </c>
      <c r="V49" s="171">
        <v>6031</v>
      </c>
      <c r="W49" s="171">
        <v>1122851</v>
      </c>
      <c r="X49" s="171">
        <v>1613</v>
      </c>
      <c r="Y49" s="171">
        <v>16749897</v>
      </c>
      <c r="Z49" s="171">
        <v>10956</v>
      </c>
      <c r="AA49" s="171">
        <v>24474789</v>
      </c>
      <c r="AB49" s="173"/>
      <c r="AC49" s="171">
        <v>154842574</v>
      </c>
      <c r="AD49" s="173"/>
    </row>
    <row r="50" spans="1:30" s="167" customFormat="1" ht="24.75" customHeight="1" x14ac:dyDescent="0.2">
      <c r="A50" s="169">
        <v>42</v>
      </c>
      <c r="B50" s="170" t="s">
        <v>319</v>
      </c>
      <c r="C50" s="173"/>
      <c r="D50" s="173"/>
      <c r="E50" s="173"/>
      <c r="F50" s="173"/>
      <c r="G50" s="173"/>
      <c r="H50" s="173"/>
      <c r="I50" s="171">
        <v>469800</v>
      </c>
      <c r="J50" s="172">
        <v>23</v>
      </c>
      <c r="K50" s="173"/>
      <c r="L50" s="173"/>
      <c r="M50" s="173"/>
      <c r="N50" s="173"/>
      <c r="O50" s="171">
        <v>107998</v>
      </c>
      <c r="P50" s="172">
        <v>10</v>
      </c>
      <c r="Q50" s="173"/>
      <c r="R50" s="173"/>
      <c r="S50" s="173"/>
      <c r="T50" s="173"/>
      <c r="U50" s="171">
        <v>30824</v>
      </c>
      <c r="V50" s="172">
        <v>32</v>
      </c>
      <c r="W50" s="171">
        <v>6585</v>
      </c>
      <c r="X50" s="172">
        <v>9</v>
      </c>
      <c r="Y50" s="171">
        <v>72546</v>
      </c>
      <c r="Z50" s="172">
        <v>48</v>
      </c>
      <c r="AA50" s="171">
        <v>205164</v>
      </c>
      <c r="AB50" s="173"/>
      <c r="AC50" s="171">
        <v>892917</v>
      </c>
      <c r="AD50" s="173"/>
    </row>
    <row r="51" spans="1:30" s="167" customFormat="1" ht="24.75" customHeight="1" x14ac:dyDescent="0.2">
      <c r="A51" s="169">
        <v>43</v>
      </c>
      <c r="B51" s="170" t="s">
        <v>320</v>
      </c>
      <c r="C51" s="173"/>
      <c r="D51" s="173"/>
      <c r="E51" s="173"/>
      <c r="F51" s="173"/>
      <c r="G51" s="173"/>
      <c r="H51" s="173"/>
      <c r="I51" s="171">
        <v>321220</v>
      </c>
      <c r="J51" s="172">
        <v>16</v>
      </c>
      <c r="K51" s="173"/>
      <c r="L51" s="173"/>
      <c r="M51" s="173"/>
      <c r="N51" s="173"/>
      <c r="O51" s="171">
        <v>111745</v>
      </c>
      <c r="P51" s="172">
        <v>13</v>
      </c>
      <c r="Q51" s="173"/>
      <c r="R51" s="173"/>
      <c r="S51" s="173"/>
      <c r="T51" s="173"/>
      <c r="U51" s="171">
        <v>30574</v>
      </c>
      <c r="V51" s="172">
        <v>32</v>
      </c>
      <c r="W51" s="173"/>
      <c r="X51" s="173"/>
      <c r="Y51" s="171">
        <v>71772</v>
      </c>
      <c r="Z51" s="172">
        <v>42</v>
      </c>
      <c r="AA51" s="171">
        <v>109968</v>
      </c>
      <c r="AB51" s="173"/>
      <c r="AC51" s="171">
        <v>645279</v>
      </c>
      <c r="AD51" s="173"/>
    </row>
    <row r="52" spans="1:30" s="167" customFormat="1" ht="24.75" customHeight="1" x14ac:dyDescent="0.2">
      <c r="A52" s="169">
        <v>44</v>
      </c>
      <c r="B52" s="170" t="s">
        <v>321</v>
      </c>
      <c r="C52" s="173"/>
      <c r="D52" s="173"/>
      <c r="E52" s="173"/>
      <c r="F52" s="173"/>
      <c r="G52" s="173"/>
      <c r="H52" s="173"/>
      <c r="I52" s="171">
        <v>938659</v>
      </c>
      <c r="J52" s="172">
        <v>46</v>
      </c>
      <c r="K52" s="173"/>
      <c r="L52" s="173"/>
      <c r="M52" s="173"/>
      <c r="N52" s="173"/>
      <c r="O52" s="171">
        <v>164958</v>
      </c>
      <c r="P52" s="172">
        <v>17</v>
      </c>
      <c r="Q52" s="173"/>
      <c r="R52" s="173"/>
      <c r="S52" s="173"/>
      <c r="T52" s="173"/>
      <c r="U52" s="171">
        <v>32594</v>
      </c>
      <c r="V52" s="172">
        <v>33</v>
      </c>
      <c r="W52" s="173"/>
      <c r="X52" s="173"/>
      <c r="Y52" s="171">
        <v>107097</v>
      </c>
      <c r="Z52" s="172">
        <v>64</v>
      </c>
      <c r="AA52" s="171">
        <v>431928</v>
      </c>
      <c r="AB52" s="173"/>
      <c r="AC52" s="171">
        <v>1675236</v>
      </c>
      <c r="AD52" s="173"/>
    </row>
    <row r="53" spans="1:30" s="167" customFormat="1" ht="24.75" customHeight="1" x14ac:dyDescent="0.2">
      <c r="A53" s="169">
        <v>45</v>
      </c>
      <c r="B53" s="170" t="s">
        <v>322</v>
      </c>
      <c r="C53" s="173"/>
      <c r="D53" s="173"/>
      <c r="E53" s="173"/>
      <c r="F53" s="173"/>
      <c r="G53" s="173"/>
      <c r="H53" s="173"/>
      <c r="I53" s="171">
        <v>702624</v>
      </c>
      <c r="J53" s="172">
        <v>34</v>
      </c>
      <c r="K53" s="173"/>
      <c r="L53" s="173"/>
      <c r="M53" s="173"/>
      <c r="N53" s="173"/>
      <c r="O53" s="171">
        <v>147669</v>
      </c>
      <c r="P53" s="172">
        <v>17</v>
      </c>
      <c r="Q53" s="173"/>
      <c r="R53" s="173"/>
      <c r="S53" s="173"/>
      <c r="T53" s="173"/>
      <c r="U53" s="171">
        <v>88820</v>
      </c>
      <c r="V53" s="172">
        <v>91</v>
      </c>
      <c r="W53" s="171">
        <v>15279</v>
      </c>
      <c r="X53" s="172">
        <v>22</v>
      </c>
      <c r="Y53" s="171">
        <v>138800</v>
      </c>
      <c r="Z53" s="172">
        <v>88</v>
      </c>
      <c r="AA53" s="171">
        <v>253584</v>
      </c>
      <c r="AB53" s="173"/>
      <c r="AC53" s="171">
        <v>1346776</v>
      </c>
      <c r="AD53" s="173"/>
    </row>
    <row r="54" spans="1:30" s="167" customFormat="1" ht="24.75" customHeight="1" x14ac:dyDescent="0.2">
      <c r="A54" s="169">
        <v>46</v>
      </c>
      <c r="B54" s="170" t="s">
        <v>323</v>
      </c>
      <c r="C54" s="173"/>
      <c r="D54" s="173"/>
      <c r="E54" s="173"/>
      <c r="F54" s="173"/>
      <c r="G54" s="173"/>
      <c r="H54" s="173"/>
      <c r="I54" s="171">
        <v>395042</v>
      </c>
      <c r="J54" s="172">
        <v>19</v>
      </c>
      <c r="K54" s="173"/>
      <c r="L54" s="173"/>
      <c r="M54" s="173"/>
      <c r="N54" s="173"/>
      <c r="O54" s="171">
        <v>34478</v>
      </c>
      <c r="P54" s="172">
        <v>4</v>
      </c>
      <c r="Q54" s="173"/>
      <c r="R54" s="173"/>
      <c r="S54" s="173"/>
      <c r="T54" s="173"/>
      <c r="U54" s="173"/>
      <c r="V54" s="173"/>
      <c r="W54" s="173"/>
      <c r="X54" s="173"/>
      <c r="Y54" s="171">
        <v>34833</v>
      </c>
      <c r="Z54" s="172">
        <v>22</v>
      </c>
      <c r="AA54" s="171">
        <v>112308</v>
      </c>
      <c r="AB54" s="173"/>
      <c r="AC54" s="171">
        <v>576661</v>
      </c>
      <c r="AD54" s="173"/>
    </row>
    <row r="55" spans="1:30" s="167" customFormat="1" ht="24.75" customHeight="1" x14ac:dyDescent="0.2">
      <c r="A55" s="169">
        <v>47</v>
      </c>
      <c r="B55" s="170" t="s">
        <v>324</v>
      </c>
      <c r="C55" s="173"/>
      <c r="D55" s="173"/>
      <c r="E55" s="171">
        <v>8136350</v>
      </c>
      <c r="F55" s="172">
        <v>289</v>
      </c>
      <c r="G55" s="171">
        <v>9121300</v>
      </c>
      <c r="H55" s="172">
        <v>145</v>
      </c>
      <c r="I55" s="171">
        <v>58235457</v>
      </c>
      <c r="J55" s="171">
        <v>2358</v>
      </c>
      <c r="K55" s="173"/>
      <c r="L55" s="173"/>
      <c r="M55" s="173"/>
      <c r="N55" s="173"/>
      <c r="O55" s="171">
        <v>9482543</v>
      </c>
      <c r="P55" s="171">
        <v>1048</v>
      </c>
      <c r="Q55" s="173"/>
      <c r="R55" s="173"/>
      <c r="S55" s="173"/>
      <c r="T55" s="173"/>
      <c r="U55" s="171">
        <v>3001641</v>
      </c>
      <c r="V55" s="171">
        <v>3067</v>
      </c>
      <c r="W55" s="171">
        <v>567300</v>
      </c>
      <c r="X55" s="172">
        <v>815</v>
      </c>
      <c r="Y55" s="171">
        <v>8673387</v>
      </c>
      <c r="Z55" s="171">
        <v>5773</v>
      </c>
      <c r="AA55" s="173"/>
      <c r="AB55" s="173"/>
      <c r="AC55" s="171">
        <v>97217978</v>
      </c>
      <c r="AD55" s="173"/>
    </row>
    <row r="56" spans="1:30" s="167" customFormat="1" ht="24.75" customHeight="1" x14ac:dyDescent="0.2">
      <c r="A56" s="169">
        <v>48</v>
      </c>
      <c r="B56" s="170" t="s">
        <v>325</v>
      </c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1">
        <v>13773898</v>
      </c>
      <c r="AB56" s="173"/>
      <c r="AC56" s="171">
        <v>13773898</v>
      </c>
      <c r="AD56" s="173"/>
    </row>
    <row r="57" spans="1:30" s="167" customFormat="1" ht="24.75" customHeight="1" x14ac:dyDescent="0.2">
      <c r="A57" s="169">
        <v>49</v>
      </c>
      <c r="B57" s="170" t="s">
        <v>326</v>
      </c>
      <c r="C57" s="173"/>
      <c r="D57" s="173"/>
      <c r="E57" s="173"/>
      <c r="F57" s="173"/>
      <c r="G57" s="173"/>
      <c r="H57" s="173"/>
      <c r="I57" s="171">
        <v>375800</v>
      </c>
      <c r="J57" s="172">
        <v>19</v>
      </c>
      <c r="K57" s="173"/>
      <c r="L57" s="173"/>
      <c r="M57" s="173"/>
      <c r="N57" s="173"/>
      <c r="O57" s="171">
        <v>86521</v>
      </c>
      <c r="P57" s="172">
        <v>10</v>
      </c>
      <c r="Q57" s="173"/>
      <c r="R57" s="173"/>
      <c r="S57" s="173"/>
      <c r="T57" s="173"/>
      <c r="U57" s="171">
        <v>38435</v>
      </c>
      <c r="V57" s="172">
        <v>40</v>
      </c>
      <c r="W57" s="171">
        <v>4407</v>
      </c>
      <c r="X57" s="172">
        <v>6</v>
      </c>
      <c r="Y57" s="171">
        <v>109833</v>
      </c>
      <c r="Z57" s="172">
        <v>68</v>
      </c>
      <c r="AA57" s="171">
        <v>163272</v>
      </c>
      <c r="AB57" s="173"/>
      <c r="AC57" s="171">
        <v>778268</v>
      </c>
      <c r="AD57" s="173"/>
    </row>
    <row r="58" spans="1:30" s="167" customFormat="1" ht="24.75" customHeight="1" x14ac:dyDescent="0.2">
      <c r="A58" s="169">
        <v>50</v>
      </c>
      <c r="B58" s="170" t="s">
        <v>327</v>
      </c>
      <c r="C58" s="173"/>
      <c r="D58" s="173"/>
      <c r="E58" s="173"/>
      <c r="F58" s="173"/>
      <c r="G58" s="173"/>
      <c r="H58" s="173"/>
      <c r="I58" s="171">
        <v>191637</v>
      </c>
      <c r="J58" s="172">
        <v>9</v>
      </c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1">
        <v>7151</v>
      </c>
      <c r="V58" s="172">
        <v>7</v>
      </c>
      <c r="W58" s="173"/>
      <c r="X58" s="173"/>
      <c r="Y58" s="171">
        <v>12354</v>
      </c>
      <c r="Z58" s="172">
        <v>7</v>
      </c>
      <c r="AA58" s="171">
        <v>75072</v>
      </c>
      <c r="AB58" s="173"/>
      <c r="AC58" s="171">
        <v>286214</v>
      </c>
      <c r="AD58" s="173"/>
    </row>
    <row r="59" spans="1:30" s="167" customFormat="1" ht="24.75" customHeight="1" x14ac:dyDescent="0.2">
      <c r="A59" s="169">
        <v>51</v>
      </c>
      <c r="B59" s="170" t="s">
        <v>328</v>
      </c>
      <c r="C59" s="173"/>
      <c r="D59" s="173"/>
      <c r="E59" s="171">
        <v>107198</v>
      </c>
      <c r="F59" s="172">
        <v>4</v>
      </c>
      <c r="G59" s="171">
        <v>370208</v>
      </c>
      <c r="H59" s="172">
        <v>6</v>
      </c>
      <c r="I59" s="171">
        <v>1348829</v>
      </c>
      <c r="J59" s="172">
        <v>59</v>
      </c>
      <c r="K59" s="173"/>
      <c r="L59" s="173"/>
      <c r="M59" s="173"/>
      <c r="N59" s="173"/>
      <c r="O59" s="171">
        <v>161863</v>
      </c>
      <c r="P59" s="172">
        <v>18</v>
      </c>
      <c r="Q59" s="173"/>
      <c r="R59" s="173"/>
      <c r="S59" s="173"/>
      <c r="T59" s="173"/>
      <c r="U59" s="171">
        <v>39306</v>
      </c>
      <c r="V59" s="172">
        <v>40</v>
      </c>
      <c r="W59" s="171">
        <v>2180</v>
      </c>
      <c r="X59" s="172">
        <v>3</v>
      </c>
      <c r="Y59" s="171">
        <v>157601</v>
      </c>
      <c r="Z59" s="172">
        <v>104</v>
      </c>
      <c r="AA59" s="171">
        <v>319344</v>
      </c>
      <c r="AB59" s="173"/>
      <c r="AC59" s="171">
        <v>2506529</v>
      </c>
      <c r="AD59" s="173"/>
    </row>
    <row r="60" spans="1:30" s="167" customFormat="1" ht="24.75" customHeight="1" x14ac:dyDescent="0.2">
      <c r="A60" s="169">
        <v>52</v>
      </c>
      <c r="B60" s="170" t="s">
        <v>329</v>
      </c>
      <c r="C60" s="173"/>
      <c r="D60" s="173"/>
      <c r="E60" s="173"/>
      <c r="F60" s="173"/>
      <c r="G60" s="173"/>
      <c r="H60" s="173"/>
      <c r="I60" s="171">
        <v>1226507</v>
      </c>
      <c r="J60" s="172">
        <v>53</v>
      </c>
      <c r="K60" s="173"/>
      <c r="L60" s="173"/>
      <c r="M60" s="173"/>
      <c r="N60" s="173"/>
      <c r="O60" s="171">
        <v>131900</v>
      </c>
      <c r="P60" s="172">
        <v>15</v>
      </c>
      <c r="Q60" s="173"/>
      <c r="R60" s="173"/>
      <c r="S60" s="173"/>
      <c r="T60" s="173"/>
      <c r="U60" s="171">
        <v>42963</v>
      </c>
      <c r="V60" s="172">
        <v>44</v>
      </c>
      <c r="W60" s="171">
        <v>8305</v>
      </c>
      <c r="X60" s="172">
        <v>12</v>
      </c>
      <c r="Y60" s="171">
        <v>259246</v>
      </c>
      <c r="Z60" s="172">
        <v>176</v>
      </c>
      <c r="AA60" s="171">
        <v>493668</v>
      </c>
      <c r="AB60" s="173"/>
      <c r="AC60" s="171">
        <v>2162589</v>
      </c>
      <c r="AD60" s="173"/>
    </row>
    <row r="61" spans="1:30" s="167" customFormat="1" ht="24.75" customHeight="1" x14ac:dyDescent="0.2">
      <c r="A61" s="169">
        <v>53</v>
      </c>
      <c r="B61" s="170" t="s">
        <v>330</v>
      </c>
      <c r="C61" s="173"/>
      <c r="D61" s="173"/>
      <c r="E61" s="171">
        <v>1249414</v>
      </c>
      <c r="F61" s="172">
        <v>51</v>
      </c>
      <c r="G61" s="171">
        <v>113526</v>
      </c>
      <c r="H61" s="172">
        <v>2</v>
      </c>
      <c r="I61" s="171">
        <v>44867818</v>
      </c>
      <c r="J61" s="171">
        <v>1955</v>
      </c>
      <c r="K61" s="173"/>
      <c r="L61" s="173"/>
      <c r="M61" s="173"/>
      <c r="N61" s="173"/>
      <c r="O61" s="171">
        <v>8332316</v>
      </c>
      <c r="P61" s="172">
        <v>935</v>
      </c>
      <c r="Q61" s="173"/>
      <c r="R61" s="173"/>
      <c r="S61" s="173"/>
      <c r="T61" s="173"/>
      <c r="U61" s="171">
        <v>3101115</v>
      </c>
      <c r="V61" s="171">
        <v>3171</v>
      </c>
      <c r="W61" s="171">
        <v>576745</v>
      </c>
      <c r="X61" s="172">
        <v>828</v>
      </c>
      <c r="Y61" s="171">
        <v>8079144</v>
      </c>
      <c r="Z61" s="171">
        <v>5539</v>
      </c>
      <c r="AA61" s="171">
        <v>12328442</v>
      </c>
      <c r="AB61" s="173"/>
      <c r="AC61" s="171">
        <v>78648520</v>
      </c>
      <c r="AD61" s="173"/>
    </row>
    <row r="62" spans="1:30" s="167" customFormat="1" ht="24.75" customHeight="1" x14ac:dyDescent="0.2">
      <c r="A62" s="169">
        <v>54</v>
      </c>
      <c r="B62" s="170" t="s">
        <v>331</v>
      </c>
      <c r="C62" s="173"/>
      <c r="D62" s="173"/>
      <c r="E62" s="173"/>
      <c r="F62" s="173"/>
      <c r="G62" s="171">
        <v>18243904</v>
      </c>
      <c r="H62" s="172">
        <v>160</v>
      </c>
      <c r="I62" s="171">
        <v>44447360</v>
      </c>
      <c r="J62" s="171">
        <v>2039</v>
      </c>
      <c r="K62" s="173"/>
      <c r="L62" s="173"/>
      <c r="M62" s="171">
        <v>31597058</v>
      </c>
      <c r="N62" s="172">
        <v>282</v>
      </c>
      <c r="O62" s="171">
        <v>9544114</v>
      </c>
      <c r="P62" s="171">
        <v>1071</v>
      </c>
      <c r="Q62" s="173"/>
      <c r="R62" s="173"/>
      <c r="S62" s="173"/>
      <c r="T62" s="173"/>
      <c r="U62" s="171">
        <v>3482819</v>
      </c>
      <c r="V62" s="171">
        <v>3604</v>
      </c>
      <c r="W62" s="171">
        <v>619387</v>
      </c>
      <c r="X62" s="172">
        <v>890</v>
      </c>
      <c r="Y62" s="171">
        <v>12803538</v>
      </c>
      <c r="Z62" s="171">
        <v>9155</v>
      </c>
      <c r="AA62" s="171">
        <v>19002431</v>
      </c>
      <c r="AB62" s="173"/>
      <c r="AC62" s="171">
        <v>139740611</v>
      </c>
      <c r="AD62" s="173"/>
    </row>
    <row r="63" spans="1:30" s="167" customFormat="1" ht="24.75" customHeight="1" x14ac:dyDescent="0.2">
      <c r="A63" s="169">
        <v>55</v>
      </c>
      <c r="B63" s="170" t="s">
        <v>332</v>
      </c>
      <c r="C63" s="173"/>
      <c r="D63" s="173"/>
      <c r="E63" s="171">
        <v>113927</v>
      </c>
      <c r="F63" s="172">
        <v>5</v>
      </c>
      <c r="G63" s="173"/>
      <c r="H63" s="173"/>
      <c r="I63" s="171">
        <v>735574</v>
      </c>
      <c r="J63" s="172">
        <v>34</v>
      </c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1">
        <v>11296</v>
      </c>
      <c r="V63" s="172">
        <v>11</v>
      </c>
      <c r="W63" s="171">
        <v>4064</v>
      </c>
      <c r="X63" s="172">
        <v>6</v>
      </c>
      <c r="Y63" s="171">
        <v>94501</v>
      </c>
      <c r="Z63" s="172">
        <v>63</v>
      </c>
      <c r="AA63" s="171">
        <v>149676</v>
      </c>
      <c r="AB63" s="173"/>
      <c r="AC63" s="171">
        <v>1109038</v>
      </c>
      <c r="AD63" s="173"/>
    </row>
    <row r="64" spans="1:30" s="167" customFormat="1" ht="24.75" customHeight="1" x14ac:dyDescent="0.2">
      <c r="A64" s="169">
        <v>56</v>
      </c>
      <c r="B64" s="170" t="s">
        <v>333</v>
      </c>
      <c r="C64" s="173"/>
      <c r="D64" s="173"/>
      <c r="E64" s="171">
        <v>173868</v>
      </c>
      <c r="F64" s="172">
        <v>7</v>
      </c>
      <c r="G64" s="173"/>
      <c r="H64" s="173"/>
      <c r="I64" s="171">
        <v>1496962</v>
      </c>
      <c r="J64" s="172">
        <v>73</v>
      </c>
      <c r="K64" s="173"/>
      <c r="L64" s="173"/>
      <c r="M64" s="173"/>
      <c r="N64" s="173"/>
      <c r="O64" s="171">
        <v>103464</v>
      </c>
      <c r="P64" s="172">
        <v>12</v>
      </c>
      <c r="Q64" s="173"/>
      <c r="R64" s="173"/>
      <c r="S64" s="173"/>
      <c r="T64" s="173"/>
      <c r="U64" s="171">
        <v>58760</v>
      </c>
      <c r="V64" s="172">
        <v>60</v>
      </c>
      <c r="W64" s="171">
        <v>5038</v>
      </c>
      <c r="X64" s="172">
        <v>7</v>
      </c>
      <c r="Y64" s="171">
        <v>235407</v>
      </c>
      <c r="Z64" s="172">
        <v>156</v>
      </c>
      <c r="AA64" s="171">
        <v>586476</v>
      </c>
      <c r="AB64" s="173"/>
      <c r="AC64" s="171">
        <v>2659975</v>
      </c>
      <c r="AD64" s="173"/>
    </row>
    <row r="65" spans="1:30" s="167" customFormat="1" ht="24.75" customHeight="1" x14ac:dyDescent="0.2">
      <c r="A65" s="169">
        <v>57</v>
      </c>
      <c r="B65" s="170" t="s">
        <v>334</v>
      </c>
      <c r="C65" s="173"/>
      <c r="D65" s="173"/>
      <c r="E65" s="173"/>
      <c r="F65" s="173"/>
      <c r="G65" s="173"/>
      <c r="H65" s="173"/>
      <c r="I65" s="171">
        <v>319805</v>
      </c>
      <c r="J65" s="172">
        <v>16</v>
      </c>
      <c r="K65" s="173"/>
      <c r="L65" s="173"/>
      <c r="M65" s="173"/>
      <c r="N65" s="173"/>
      <c r="O65" s="171">
        <v>47679</v>
      </c>
      <c r="P65" s="172">
        <v>5</v>
      </c>
      <c r="Q65" s="173"/>
      <c r="R65" s="173"/>
      <c r="S65" s="173"/>
      <c r="T65" s="173"/>
      <c r="U65" s="171">
        <v>14336</v>
      </c>
      <c r="V65" s="172">
        <v>15</v>
      </c>
      <c r="W65" s="173"/>
      <c r="X65" s="173"/>
      <c r="Y65" s="171">
        <v>71876</v>
      </c>
      <c r="Z65" s="172">
        <v>46</v>
      </c>
      <c r="AA65" s="171">
        <v>159924</v>
      </c>
      <c r="AB65" s="173"/>
      <c r="AC65" s="171">
        <v>613620</v>
      </c>
      <c r="AD65" s="173"/>
    </row>
    <row r="66" spans="1:30" s="167" customFormat="1" ht="24.75" customHeight="1" x14ac:dyDescent="0.2">
      <c r="A66" s="169">
        <v>58</v>
      </c>
      <c r="B66" s="170" t="s">
        <v>335</v>
      </c>
      <c r="C66" s="173"/>
      <c r="D66" s="173"/>
      <c r="E66" s="173"/>
      <c r="F66" s="173"/>
      <c r="G66" s="173"/>
      <c r="H66" s="173"/>
      <c r="I66" s="171">
        <v>2131516</v>
      </c>
      <c r="J66" s="172">
        <v>98</v>
      </c>
      <c r="K66" s="173"/>
      <c r="L66" s="173"/>
      <c r="M66" s="173"/>
      <c r="N66" s="173"/>
      <c r="O66" s="171">
        <v>405638</v>
      </c>
      <c r="P66" s="172">
        <v>46</v>
      </c>
      <c r="Q66" s="173"/>
      <c r="R66" s="173"/>
      <c r="S66" s="173"/>
      <c r="T66" s="173"/>
      <c r="U66" s="171">
        <v>137937</v>
      </c>
      <c r="V66" s="172">
        <v>140</v>
      </c>
      <c r="W66" s="171">
        <v>16448</v>
      </c>
      <c r="X66" s="172">
        <v>24</v>
      </c>
      <c r="Y66" s="171">
        <v>571198</v>
      </c>
      <c r="Z66" s="172">
        <v>380</v>
      </c>
      <c r="AA66" s="171">
        <v>1196340</v>
      </c>
      <c r="AB66" s="173"/>
      <c r="AC66" s="171">
        <v>4459077</v>
      </c>
      <c r="AD66" s="173"/>
    </row>
    <row r="67" spans="1:30" s="167" customFormat="1" ht="24.75" customHeight="1" x14ac:dyDescent="0.2">
      <c r="A67" s="169">
        <v>59</v>
      </c>
      <c r="B67" s="170" t="s">
        <v>336</v>
      </c>
      <c r="C67" s="173"/>
      <c r="D67" s="173"/>
      <c r="E67" s="171">
        <v>5039744</v>
      </c>
      <c r="F67" s="172">
        <v>208</v>
      </c>
      <c r="G67" s="171">
        <v>1794639</v>
      </c>
      <c r="H67" s="172">
        <v>29</v>
      </c>
      <c r="I67" s="171">
        <v>93320797</v>
      </c>
      <c r="J67" s="171">
        <v>4058</v>
      </c>
      <c r="K67" s="173"/>
      <c r="L67" s="173"/>
      <c r="M67" s="173"/>
      <c r="N67" s="173"/>
      <c r="O67" s="171">
        <v>16841057</v>
      </c>
      <c r="P67" s="171">
        <v>1890</v>
      </c>
      <c r="Q67" s="173"/>
      <c r="R67" s="173"/>
      <c r="S67" s="173"/>
      <c r="T67" s="173"/>
      <c r="U67" s="171">
        <v>6221400</v>
      </c>
      <c r="V67" s="171">
        <v>6392</v>
      </c>
      <c r="W67" s="171">
        <v>1149736</v>
      </c>
      <c r="X67" s="171">
        <v>1651</v>
      </c>
      <c r="Y67" s="171">
        <v>16353548</v>
      </c>
      <c r="Z67" s="171">
        <v>11112</v>
      </c>
      <c r="AA67" s="171">
        <v>24470037</v>
      </c>
      <c r="AB67" s="173"/>
      <c r="AC67" s="171">
        <v>165190958</v>
      </c>
      <c r="AD67" s="173"/>
    </row>
    <row r="68" spans="1:30" s="167" customFormat="1" ht="24.75" customHeight="1" x14ac:dyDescent="0.2">
      <c r="A68" s="169">
        <v>60</v>
      </c>
      <c r="B68" s="170" t="s">
        <v>337</v>
      </c>
      <c r="C68" s="173"/>
      <c r="D68" s="173"/>
      <c r="E68" s="173"/>
      <c r="F68" s="173"/>
      <c r="G68" s="173"/>
      <c r="H68" s="173"/>
      <c r="I68" s="171">
        <v>573722</v>
      </c>
      <c r="J68" s="172">
        <v>26</v>
      </c>
      <c r="K68" s="173"/>
      <c r="L68" s="173"/>
      <c r="M68" s="173"/>
      <c r="N68" s="173"/>
      <c r="O68" s="171">
        <v>116479</v>
      </c>
      <c r="P68" s="172">
        <v>13</v>
      </c>
      <c r="Q68" s="173"/>
      <c r="R68" s="173"/>
      <c r="S68" s="173"/>
      <c r="T68" s="173"/>
      <c r="U68" s="171">
        <v>26467</v>
      </c>
      <c r="V68" s="172">
        <v>27</v>
      </c>
      <c r="W68" s="173"/>
      <c r="X68" s="173"/>
      <c r="Y68" s="171">
        <v>109301</v>
      </c>
      <c r="Z68" s="172">
        <v>68</v>
      </c>
      <c r="AA68" s="171">
        <v>94812</v>
      </c>
      <c r="AB68" s="173"/>
      <c r="AC68" s="171">
        <v>920781</v>
      </c>
      <c r="AD68" s="173"/>
    </row>
    <row r="69" spans="1:30" s="167" customFormat="1" ht="24.75" customHeight="1" x14ac:dyDescent="0.2">
      <c r="A69" s="169">
        <v>61</v>
      </c>
      <c r="B69" s="170" t="s">
        <v>338</v>
      </c>
      <c r="C69" s="173"/>
      <c r="D69" s="173"/>
      <c r="E69" s="173"/>
      <c r="F69" s="173"/>
      <c r="G69" s="173"/>
      <c r="H69" s="173"/>
      <c r="I69" s="171">
        <v>209081</v>
      </c>
      <c r="J69" s="172">
        <v>10</v>
      </c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1">
        <v>5849</v>
      </c>
      <c r="V69" s="172">
        <v>6</v>
      </c>
      <c r="W69" s="173"/>
      <c r="X69" s="173"/>
      <c r="Y69" s="171">
        <v>25316</v>
      </c>
      <c r="Z69" s="172">
        <v>15</v>
      </c>
      <c r="AA69" s="171">
        <v>52344</v>
      </c>
      <c r="AB69" s="173"/>
      <c r="AC69" s="171">
        <v>292590</v>
      </c>
      <c r="AD69" s="173"/>
    </row>
    <row r="70" spans="1:30" s="167" customFormat="1" ht="36.75" customHeight="1" x14ac:dyDescent="0.2">
      <c r="A70" s="169">
        <v>62</v>
      </c>
      <c r="B70" s="170" t="s">
        <v>339</v>
      </c>
      <c r="C70" s="173"/>
      <c r="D70" s="173"/>
      <c r="E70" s="171">
        <v>3933135</v>
      </c>
      <c r="F70" s="172">
        <v>140</v>
      </c>
      <c r="G70" s="171">
        <v>270980</v>
      </c>
      <c r="H70" s="172">
        <v>4</v>
      </c>
      <c r="I70" s="171">
        <v>83495549</v>
      </c>
      <c r="J70" s="171">
        <v>3415</v>
      </c>
      <c r="K70" s="173"/>
      <c r="L70" s="173"/>
      <c r="M70" s="173"/>
      <c r="N70" s="173"/>
      <c r="O70" s="171">
        <v>16264224</v>
      </c>
      <c r="P70" s="171">
        <v>1719</v>
      </c>
      <c r="Q70" s="173"/>
      <c r="R70" s="173"/>
      <c r="S70" s="173"/>
      <c r="T70" s="173"/>
      <c r="U70" s="171">
        <v>5317314</v>
      </c>
      <c r="V70" s="171">
        <v>5412</v>
      </c>
      <c r="W70" s="171">
        <v>1118168</v>
      </c>
      <c r="X70" s="171">
        <v>1606</v>
      </c>
      <c r="Y70" s="171">
        <v>17262750</v>
      </c>
      <c r="Z70" s="171">
        <v>11484</v>
      </c>
      <c r="AA70" s="171">
        <v>27011193</v>
      </c>
      <c r="AB70" s="173"/>
      <c r="AC70" s="171">
        <v>154673313</v>
      </c>
      <c r="AD70" s="173"/>
    </row>
    <row r="71" spans="1:30" s="167" customFormat="1" ht="36.75" customHeight="1" x14ac:dyDescent="0.2">
      <c r="A71" s="169">
        <v>63</v>
      </c>
      <c r="B71" s="170" t="s">
        <v>340</v>
      </c>
      <c r="C71" s="173"/>
      <c r="D71" s="173"/>
      <c r="E71" s="171">
        <v>112517</v>
      </c>
      <c r="F71" s="172">
        <v>5</v>
      </c>
      <c r="G71" s="171">
        <v>155494</v>
      </c>
      <c r="H71" s="172">
        <v>2</v>
      </c>
      <c r="I71" s="171">
        <v>1991532</v>
      </c>
      <c r="J71" s="172">
        <v>80</v>
      </c>
      <c r="K71" s="173"/>
      <c r="L71" s="173"/>
      <c r="M71" s="173"/>
      <c r="N71" s="173"/>
      <c r="O71" s="171">
        <v>230659</v>
      </c>
      <c r="P71" s="172">
        <v>25</v>
      </c>
      <c r="Q71" s="173"/>
      <c r="R71" s="173"/>
      <c r="S71" s="173"/>
      <c r="T71" s="173"/>
      <c r="U71" s="171">
        <v>75256</v>
      </c>
      <c r="V71" s="172">
        <v>77</v>
      </c>
      <c r="W71" s="171">
        <v>13026</v>
      </c>
      <c r="X71" s="172">
        <v>19</v>
      </c>
      <c r="Y71" s="171">
        <v>323514</v>
      </c>
      <c r="Z71" s="172">
        <v>207</v>
      </c>
      <c r="AA71" s="171">
        <v>479928</v>
      </c>
      <c r="AB71" s="173"/>
      <c r="AC71" s="171">
        <v>3381926</v>
      </c>
      <c r="AD71" s="173"/>
    </row>
    <row r="72" spans="1:30" s="167" customFormat="1" ht="24.75" customHeight="1" x14ac:dyDescent="0.2">
      <c r="A72" s="169">
        <v>64</v>
      </c>
      <c r="B72" s="170" t="s">
        <v>341</v>
      </c>
      <c r="C72" s="173"/>
      <c r="D72" s="173"/>
      <c r="E72" s="173"/>
      <c r="F72" s="173"/>
      <c r="G72" s="173"/>
      <c r="H72" s="173"/>
      <c r="I72" s="171">
        <v>779485</v>
      </c>
      <c r="J72" s="172">
        <v>38</v>
      </c>
      <c r="K72" s="173"/>
      <c r="L72" s="173"/>
      <c r="M72" s="173"/>
      <c r="N72" s="173"/>
      <c r="O72" s="171">
        <v>94723</v>
      </c>
      <c r="P72" s="172">
        <v>11</v>
      </c>
      <c r="Q72" s="173"/>
      <c r="R72" s="173"/>
      <c r="S72" s="173"/>
      <c r="T72" s="173"/>
      <c r="U72" s="171">
        <v>12775</v>
      </c>
      <c r="V72" s="172">
        <v>13</v>
      </c>
      <c r="W72" s="171">
        <v>2222</v>
      </c>
      <c r="X72" s="172">
        <v>3</v>
      </c>
      <c r="Y72" s="171">
        <v>97666</v>
      </c>
      <c r="Z72" s="172">
        <v>67</v>
      </c>
      <c r="AA72" s="171">
        <v>216156</v>
      </c>
      <c r="AB72" s="173"/>
      <c r="AC72" s="171">
        <v>1203027</v>
      </c>
      <c r="AD72" s="173"/>
    </row>
    <row r="73" spans="1:30" s="167" customFormat="1" ht="24.75" customHeight="1" x14ac:dyDescent="0.2">
      <c r="A73" s="169">
        <v>65</v>
      </c>
      <c r="B73" s="170" t="s">
        <v>342</v>
      </c>
      <c r="C73" s="173"/>
      <c r="D73" s="173"/>
      <c r="E73" s="171">
        <v>114466</v>
      </c>
      <c r="F73" s="172">
        <v>5</v>
      </c>
      <c r="G73" s="173"/>
      <c r="H73" s="173"/>
      <c r="I73" s="171">
        <v>2848589</v>
      </c>
      <c r="J73" s="172">
        <v>139</v>
      </c>
      <c r="K73" s="173"/>
      <c r="L73" s="173"/>
      <c r="M73" s="173"/>
      <c r="N73" s="173"/>
      <c r="O73" s="171">
        <v>217050</v>
      </c>
      <c r="P73" s="172">
        <v>24</v>
      </c>
      <c r="Q73" s="173"/>
      <c r="R73" s="173"/>
      <c r="S73" s="173"/>
      <c r="T73" s="173"/>
      <c r="U73" s="171">
        <v>87850</v>
      </c>
      <c r="V73" s="172">
        <v>89</v>
      </c>
      <c r="W73" s="171">
        <v>15000</v>
      </c>
      <c r="X73" s="172">
        <v>22</v>
      </c>
      <c r="Y73" s="171">
        <v>1487332</v>
      </c>
      <c r="Z73" s="171">
        <v>1043</v>
      </c>
      <c r="AA73" s="171">
        <v>712440</v>
      </c>
      <c r="AB73" s="173"/>
      <c r="AC73" s="171">
        <v>5482727</v>
      </c>
      <c r="AD73" s="173"/>
    </row>
    <row r="74" spans="1:30" s="167" customFormat="1" ht="24.75" customHeight="1" x14ac:dyDescent="0.2">
      <c r="A74" s="169">
        <v>66</v>
      </c>
      <c r="B74" s="170" t="s">
        <v>343</v>
      </c>
      <c r="C74" s="173"/>
      <c r="D74" s="173"/>
      <c r="E74" s="171">
        <v>114536</v>
      </c>
      <c r="F74" s="172">
        <v>5</v>
      </c>
      <c r="G74" s="173"/>
      <c r="H74" s="173"/>
      <c r="I74" s="171">
        <v>774799</v>
      </c>
      <c r="J74" s="172">
        <v>38</v>
      </c>
      <c r="K74" s="173"/>
      <c r="L74" s="173"/>
      <c r="M74" s="173"/>
      <c r="N74" s="173"/>
      <c r="O74" s="171">
        <v>55519</v>
      </c>
      <c r="P74" s="172">
        <v>6</v>
      </c>
      <c r="Q74" s="173"/>
      <c r="R74" s="173"/>
      <c r="S74" s="173"/>
      <c r="T74" s="173"/>
      <c r="U74" s="171">
        <v>17691</v>
      </c>
      <c r="V74" s="172">
        <v>18</v>
      </c>
      <c r="W74" s="173"/>
      <c r="X74" s="173"/>
      <c r="Y74" s="171">
        <v>160548</v>
      </c>
      <c r="Z74" s="172">
        <v>102</v>
      </c>
      <c r="AA74" s="171">
        <v>298789</v>
      </c>
      <c r="AB74" s="173"/>
      <c r="AC74" s="171">
        <v>1421882</v>
      </c>
      <c r="AD74" s="173"/>
    </row>
    <row r="75" spans="1:30" s="167" customFormat="1" ht="24.75" customHeight="1" x14ac:dyDescent="0.2">
      <c r="A75" s="169">
        <v>67</v>
      </c>
      <c r="B75" s="170" t="s">
        <v>344</v>
      </c>
      <c r="C75" s="173"/>
      <c r="D75" s="173"/>
      <c r="E75" s="173"/>
      <c r="F75" s="173"/>
      <c r="G75" s="171">
        <v>39519</v>
      </c>
      <c r="H75" s="172">
        <v>1</v>
      </c>
      <c r="I75" s="171">
        <v>1096516</v>
      </c>
      <c r="J75" s="172">
        <v>48</v>
      </c>
      <c r="K75" s="173"/>
      <c r="L75" s="173"/>
      <c r="M75" s="173"/>
      <c r="N75" s="173"/>
      <c r="O75" s="171">
        <v>54932</v>
      </c>
      <c r="P75" s="172">
        <v>6</v>
      </c>
      <c r="Q75" s="173"/>
      <c r="R75" s="173"/>
      <c r="S75" s="173"/>
      <c r="T75" s="173"/>
      <c r="U75" s="171">
        <v>23385</v>
      </c>
      <c r="V75" s="172">
        <v>24</v>
      </c>
      <c r="W75" s="171">
        <v>2887</v>
      </c>
      <c r="X75" s="172">
        <v>4</v>
      </c>
      <c r="Y75" s="171">
        <v>118095</v>
      </c>
      <c r="Z75" s="172">
        <v>79</v>
      </c>
      <c r="AA75" s="171">
        <v>336288</v>
      </c>
      <c r="AB75" s="173"/>
      <c r="AC75" s="171">
        <v>1671622</v>
      </c>
      <c r="AD75" s="173"/>
    </row>
    <row r="76" spans="1:30" s="167" customFormat="1" ht="24.75" customHeight="1" x14ac:dyDescent="0.2">
      <c r="A76" s="169">
        <v>68</v>
      </c>
      <c r="B76" s="170" t="s">
        <v>345</v>
      </c>
      <c r="C76" s="173"/>
      <c r="D76" s="173"/>
      <c r="E76" s="173"/>
      <c r="F76" s="173"/>
      <c r="G76" s="173"/>
      <c r="H76" s="173"/>
      <c r="I76" s="171">
        <v>580292</v>
      </c>
      <c r="J76" s="172">
        <v>24</v>
      </c>
      <c r="K76" s="173"/>
      <c r="L76" s="173"/>
      <c r="M76" s="173"/>
      <c r="N76" s="173"/>
      <c r="O76" s="171">
        <v>72406</v>
      </c>
      <c r="P76" s="172">
        <v>8</v>
      </c>
      <c r="Q76" s="173"/>
      <c r="R76" s="173"/>
      <c r="S76" s="173"/>
      <c r="T76" s="173"/>
      <c r="U76" s="171">
        <v>9687</v>
      </c>
      <c r="V76" s="172">
        <v>10</v>
      </c>
      <c r="W76" s="173"/>
      <c r="X76" s="173"/>
      <c r="Y76" s="171">
        <v>83830</v>
      </c>
      <c r="Z76" s="172">
        <v>47</v>
      </c>
      <c r="AA76" s="171">
        <v>212568</v>
      </c>
      <c r="AB76" s="173"/>
      <c r="AC76" s="171">
        <v>958783</v>
      </c>
      <c r="AD76" s="173"/>
    </row>
    <row r="77" spans="1:30" s="167" customFormat="1" ht="48.75" customHeight="1" x14ac:dyDescent="0.2">
      <c r="A77" s="169">
        <v>69</v>
      </c>
      <c r="B77" s="170" t="s">
        <v>346</v>
      </c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1">
        <v>2335027</v>
      </c>
      <c r="P77" s="172">
        <v>261</v>
      </c>
      <c r="Q77" s="173"/>
      <c r="R77" s="173"/>
      <c r="S77" s="173"/>
      <c r="T77" s="173"/>
      <c r="U77" s="171">
        <v>474790</v>
      </c>
      <c r="V77" s="172">
        <v>757</v>
      </c>
      <c r="W77" s="171">
        <v>144608</v>
      </c>
      <c r="X77" s="172">
        <v>208</v>
      </c>
      <c r="Y77" s="171">
        <v>61676</v>
      </c>
      <c r="Z77" s="172">
        <v>15</v>
      </c>
      <c r="AA77" s="173"/>
      <c r="AB77" s="173"/>
      <c r="AC77" s="171">
        <v>3016101</v>
      </c>
      <c r="AD77" s="173"/>
    </row>
    <row r="78" spans="1:30" s="167" customFormat="1" ht="48.75" customHeight="1" x14ac:dyDescent="0.2">
      <c r="A78" s="169">
        <v>70</v>
      </c>
      <c r="B78" s="170" t="s">
        <v>347</v>
      </c>
      <c r="C78" s="173"/>
      <c r="D78" s="173"/>
      <c r="E78" s="173"/>
      <c r="F78" s="173"/>
      <c r="G78" s="171">
        <v>3334581</v>
      </c>
      <c r="H78" s="172">
        <v>55</v>
      </c>
      <c r="I78" s="171">
        <v>21368874</v>
      </c>
      <c r="J78" s="172">
        <v>912</v>
      </c>
      <c r="K78" s="173"/>
      <c r="L78" s="173"/>
      <c r="M78" s="173"/>
      <c r="N78" s="173"/>
      <c r="O78" s="171">
        <v>6617689</v>
      </c>
      <c r="P78" s="172">
        <v>740</v>
      </c>
      <c r="Q78" s="173"/>
      <c r="R78" s="173"/>
      <c r="S78" s="173"/>
      <c r="T78" s="173"/>
      <c r="U78" s="171">
        <v>2345446</v>
      </c>
      <c r="V78" s="171">
        <v>2496</v>
      </c>
      <c r="W78" s="171">
        <v>421374</v>
      </c>
      <c r="X78" s="172">
        <v>605</v>
      </c>
      <c r="Y78" s="171">
        <v>551547</v>
      </c>
      <c r="Z78" s="172">
        <v>138</v>
      </c>
      <c r="AA78" s="173"/>
      <c r="AB78" s="173"/>
      <c r="AC78" s="171">
        <v>34639511</v>
      </c>
      <c r="AD78" s="173"/>
    </row>
    <row r="79" spans="1:30" s="167" customFormat="1" ht="36.75" customHeight="1" x14ac:dyDescent="0.2">
      <c r="A79" s="169">
        <v>71</v>
      </c>
      <c r="B79" s="170" t="s">
        <v>348</v>
      </c>
      <c r="C79" s="173"/>
      <c r="D79" s="173"/>
      <c r="E79" s="173"/>
      <c r="F79" s="173"/>
      <c r="G79" s="173"/>
      <c r="H79" s="173"/>
      <c r="I79" s="171">
        <v>3865884</v>
      </c>
      <c r="J79" s="172">
        <v>177</v>
      </c>
      <c r="K79" s="173"/>
      <c r="L79" s="173"/>
      <c r="M79" s="173"/>
      <c r="N79" s="173"/>
      <c r="O79" s="171">
        <v>3183725</v>
      </c>
      <c r="P79" s="172">
        <v>355</v>
      </c>
      <c r="Q79" s="173"/>
      <c r="R79" s="173"/>
      <c r="S79" s="173"/>
      <c r="T79" s="173"/>
      <c r="U79" s="171">
        <v>1134603</v>
      </c>
      <c r="V79" s="171">
        <v>1151</v>
      </c>
      <c r="W79" s="171">
        <v>171919</v>
      </c>
      <c r="X79" s="172">
        <v>247</v>
      </c>
      <c r="Y79" s="173"/>
      <c r="Z79" s="173"/>
      <c r="AA79" s="173"/>
      <c r="AB79" s="173"/>
      <c r="AC79" s="171">
        <v>8356131</v>
      </c>
      <c r="AD79" s="173"/>
    </row>
    <row r="80" spans="1:30" s="167" customFormat="1" ht="36.75" customHeight="1" x14ac:dyDescent="0.2">
      <c r="A80" s="169">
        <v>72</v>
      </c>
      <c r="B80" s="170" t="s">
        <v>349</v>
      </c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1">
        <v>681582</v>
      </c>
      <c r="P80" s="172">
        <v>75</v>
      </c>
      <c r="Q80" s="173"/>
      <c r="R80" s="173"/>
      <c r="S80" s="173"/>
      <c r="T80" s="173"/>
      <c r="U80" s="171">
        <v>340533</v>
      </c>
      <c r="V80" s="172">
        <v>355</v>
      </c>
      <c r="W80" s="173"/>
      <c r="X80" s="173"/>
      <c r="Y80" s="173"/>
      <c r="Z80" s="173"/>
      <c r="AA80" s="173"/>
      <c r="AB80" s="173"/>
      <c r="AC80" s="171">
        <v>1022115</v>
      </c>
      <c r="AD80" s="173"/>
    </row>
    <row r="81" spans="1:30" s="167" customFormat="1" ht="24.75" customHeight="1" x14ac:dyDescent="0.2">
      <c r="A81" s="169">
        <v>73</v>
      </c>
      <c r="B81" s="170" t="s">
        <v>350</v>
      </c>
      <c r="C81" s="171">
        <v>663853</v>
      </c>
      <c r="D81" s="172">
        <v>25</v>
      </c>
      <c r="E81" s="173"/>
      <c r="F81" s="173"/>
      <c r="G81" s="173"/>
      <c r="H81" s="173"/>
      <c r="I81" s="173"/>
      <c r="J81" s="173"/>
      <c r="K81" s="171">
        <v>277544</v>
      </c>
      <c r="L81" s="172">
        <v>27</v>
      </c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71">
        <v>941397</v>
      </c>
      <c r="AD81" s="173"/>
    </row>
    <row r="82" spans="1:30" s="167" customFormat="1" ht="36.75" customHeight="1" x14ac:dyDescent="0.2">
      <c r="A82" s="169">
        <v>74</v>
      </c>
      <c r="B82" s="170" t="s">
        <v>351</v>
      </c>
      <c r="C82" s="173"/>
      <c r="D82" s="173"/>
      <c r="E82" s="173"/>
      <c r="F82" s="173"/>
      <c r="G82" s="173"/>
      <c r="H82" s="173"/>
      <c r="I82" s="171">
        <v>268293</v>
      </c>
      <c r="J82" s="172">
        <v>12</v>
      </c>
      <c r="K82" s="173"/>
      <c r="L82" s="173"/>
      <c r="M82" s="173"/>
      <c r="N82" s="173"/>
      <c r="O82" s="171">
        <v>70541</v>
      </c>
      <c r="P82" s="172">
        <v>8</v>
      </c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  <c r="AC82" s="171">
        <v>338834</v>
      </c>
      <c r="AD82" s="173"/>
    </row>
    <row r="83" spans="1:30" s="167" customFormat="1" ht="36.75" customHeight="1" x14ac:dyDescent="0.2">
      <c r="A83" s="169">
        <v>75</v>
      </c>
      <c r="B83" s="170" t="s">
        <v>352</v>
      </c>
      <c r="C83" s="173"/>
      <c r="D83" s="173"/>
      <c r="E83" s="173"/>
      <c r="F83" s="173"/>
      <c r="G83" s="173"/>
      <c r="H83" s="173"/>
      <c r="I83" s="171">
        <v>37055</v>
      </c>
      <c r="J83" s="172">
        <v>2</v>
      </c>
      <c r="K83" s="173"/>
      <c r="L83" s="173"/>
      <c r="M83" s="173"/>
      <c r="N83" s="173"/>
      <c r="O83" s="171">
        <v>881273</v>
      </c>
      <c r="P83" s="172">
        <v>95</v>
      </c>
      <c r="Q83" s="173"/>
      <c r="R83" s="173"/>
      <c r="S83" s="173"/>
      <c r="T83" s="173"/>
      <c r="U83" s="171">
        <v>307891</v>
      </c>
      <c r="V83" s="172">
        <v>377</v>
      </c>
      <c r="W83" s="171">
        <v>69265</v>
      </c>
      <c r="X83" s="172">
        <v>99</v>
      </c>
      <c r="Y83" s="173"/>
      <c r="Z83" s="173"/>
      <c r="AA83" s="173"/>
      <c r="AB83" s="173"/>
      <c r="AC83" s="171">
        <v>1295484</v>
      </c>
      <c r="AD83" s="173"/>
    </row>
    <row r="84" spans="1:30" s="167" customFormat="1" ht="36.75" customHeight="1" x14ac:dyDescent="0.2">
      <c r="A84" s="169">
        <v>76</v>
      </c>
      <c r="B84" s="170" t="s">
        <v>353</v>
      </c>
      <c r="C84" s="173"/>
      <c r="D84" s="173"/>
      <c r="E84" s="173"/>
      <c r="F84" s="173"/>
      <c r="G84" s="173"/>
      <c r="H84" s="173"/>
      <c r="I84" s="171">
        <v>660500</v>
      </c>
      <c r="J84" s="172">
        <v>36</v>
      </c>
      <c r="K84" s="173"/>
      <c r="L84" s="173"/>
      <c r="M84" s="173"/>
      <c r="N84" s="173"/>
      <c r="O84" s="171">
        <v>652000</v>
      </c>
      <c r="P84" s="172">
        <v>73</v>
      </c>
      <c r="Q84" s="173"/>
      <c r="R84" s="173"/>
      <c r="S84" s="173"/>
      <c r="T84" s="173"/>
      <c r="U84" s="171">
        <v>400000</v>
      </c>
      <c r="V84" s="172">
        <v>380</v>
      </c>
      <c r="W84" s="171">
        <v>50527</v>
      </c>
      <c r="X84" s="172">
        <v>73</v>
      </c>
      <c r="Y84" s="171">
        <v>118687</v>
      </c>
      <c r="Z84" s="172">
        <v>58</v>
      </c>
      <c r="AA84" s="173"/>
      <c r="AB84" s="173"/>
      <c r="AC84" s="171">
        <v>1881714</v>
      </c>
      <c r="AD84" s="173"/>
    </row>
    <row r="85" spans="1:30" s="167" customFormat="1" ht="24.75" customHeight="1" x14ac:dyDescent="0.2">
      <c r="A85" s="169">
        <v>77</v>
      </c>
      <c r="B85" s="170" t="s">
        <v>354</v>
      </c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1">
        <v>27015505</v>
      </c>
      <c r="R85" s="172">
        <v>175</v>
      </c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1">
        <v>27015505</v>
      </c>
      <c r="AD85" s="173"/>
    </row>
    <row r="86" spans="1:30" s="167" customFormat="1" ht="24.75" customHeight="1" x14ac:dyDescent="0.2">
      <c r="A86" s="169">
        <v>78</v>
      </c>
      <c r="B86" s="170" t="s">
        <v>355</v>
      </c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1">
        <v>5036369</v>
      </c>
      <c r="N86" s="172">
        <v>41</v>
      </c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  <c r="AC86" s="171">
        <v>5036369</v>
      </c>
      <c r="AD86" s="173"/>
    </row>
    <row r="87" spans="1:30" s="167" customFormat="1" ht="24.75" customHeight="1" x14ac:dyDescent="0.2">
      <c r="A87" s="169">
        <v>79</v>
      </c>
      <c r="B87" s="170" t="s">
        <v>356</v>
      </c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1">
        <v>196661044</v>
      </c>
      <c r="R87" s="171">
        <v>2148</v>
      </c>
      <c r="S87" s="173"/>
      <c r="T87" s="173"/>
      <c r="U87" s="173"/>
      <c r="V87" s="173"/>
      <c r="W87" s="173"/>
      <c r="X87" s="173"/>
      <c r="Y87" s="173"/>
      <c r="Z87" s="173"/>
      <c r="AA87" s="173"/>
      <c r="AB87" s="173"/>
      <c r="AC87" s="171">
        <v>196661044</v>
      </c>
      <c r="AD87" s="173"/>
    </row>
    <row r="88" spans="1:30" s="167" customFormat="1" ht="12.75" customHeight="1" x14ac:dyDescent="0.2">
      <c r="A88" s="169">
        <v>80</v>
      </c>
      <c r="B88" s="170" t="s">
        <v>357</v>
      </c>
      <c r="C88" s="171">
        <v>14622681</v>
      </c>
      <c r="D88" s="172">
        <v>247</v>
      </c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  <c r="AC88" s="171">
        <v>14622681</v>
      </c>
      <c r="AD88" s="173"/>
    </row>
    <row r="89" spans="1:30" s="167" customFormat="1" ht="24.75" customHeight="1" x14ac:dyDescent="0.2">
      <c r="A89" s="169">
        <v>81</v>
      </c>
      <c r="B89" s="170" t="s">
        <v>358</v>
      </c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1">
        <v>29273041</v>
      </c>
      <c r="T89" s="171">
        <v>7883</v>
      </c>
      <c r="U89" s="173"/>
      <c r="V89" s="173"/>
      <c r="W89" s="173"/>
      <c r="X89" s="173"/>
      <c r="Y89" s="173"/>
      <c r="Z89" s="173"/>
      <c r="AA89" s="173"/>
      <c r="AB89" s="173"/>
      <c r="AC89" s="171">
        <v>29273041</v>
      </c>
      <c r="AD89" s="173"/>
    </row>
    <row r="90" spans="1:30" s="167" customFormat="1" ht="36.75" customHeight="1" x14ac:dyDescent="0.2">
      <c r="A90" s="169">
        <v>82</v>
      </c>
      <c r="B90" s="170" t="s">
        <v>359</v>
      </c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1">
        <v>781101</v>
      </c>
      <c r="R90" s="172">
        <v>143</v>
      </c>
      <c r="S90" s="173"/>
      <c r="T90" s="173"/>
      <c r="U90" s="173"/>
      <c r="V90" s="173"/>
      <c r="W90" s="173"/>
      <c r="X90" s="173"/>
      <c r="Y90" s="173"/>
      <c r="Z90" s="173"/>
      <c r="AA90" s="173"/>
      <c r="AB90" s="173"/>
      <c r="AC90" s="171">
        <v>781101</v>
      </c>
      <c r="AD90" s="173"/>
    </row>
    <row r="91" spans="1:30" s="167" customFormat="1" ht="12.75" customHeight="1" x14ac:dyDescent="0.2">
      <c r="A91" s="169">
        <v>83</v>
      </c>
      <c r="B91" s="170" t="s">
        <v>360</v>
      </c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1">
        <v>817385</v>
      </c>
      <c r="N91" s="172">
        <v>7</v>
      </c>
      <c r="O91" s="173"/>
      <c r="P91" s="173"/>
      <c r="Q91" s="173"/>
      <c r="R91" s="173"/>
      <c r="S91" s="173"/>
      <c r="T91" s="173"/>
      <c r="U91" s="172">
        <v>690</v>
      </c>
      <c r="V91" s="172">
        <v>1</v>
      </c>
      <c r="W91" s="173"/>
      <c r="X91" s="173"/>
      <c r="Y91" s="171">
        <v>12709</v>
      </c>
      <c r="Z91" s="172">
        <v>9</v>
      </c>
      <c r="AA91" s="173"/>
      <c r="AB91" s="173"/>
      <c r="AC91" s="171">
        <v>830784</v>
      </c>
      <c r="AD91" s="172">
        <v>17</v>
      </c>
    </row>
    <row r="92" spans="1:30" s="167" customFormat="1" ht="12" customHeight="1" x14ac:dyDescent="0.2">
      <c r="A92" s="380" t="s">
        <v>361</v>
      </c>
      <c r="B92" s="380"/>
      <c r="C92" s="171">
        <v>91826505</v>
      </c>
      <c r="D92" s="171">
        <v>2165</v>
      </c>
      <c r="E92" s="171">
        <v>233839802</v>
      </c>
      <c r="F92" s="171">
        <v>7910</v>
      </c>
      <c r="G92" s="171">
        <v>1122791386</v>
      </c>
      <c r="H92" s="171">
        <v>27994</v>
      </c>
      <c r="I92" s="171">
        <v>1549495526</v>
      </c>
      <c r="J92" s="171">
        <v>63472</v>
      </c>
      <c r="K92" s="171">
        <v>25525981</v>
      </c>
      <c r="L92" s="171">
        <v>1954</v>
      </c>
      <c r="M92" s="171">
        <v>374411314</v>
      </c>
      <c r="N92" s="171">
        <v>5654</v>
      </c>
      <c r="O92" s="171">
        <v>342681955</v>
      </c>
      <c r="P92" s="171">
        <v>37052</v>
      </c>
      <c r="Q92" s="171">
        <v>335207502</v>
      </c>
      <c r="R92" s="171">
        <v>52424</v>
      </c>
      <c r="S92" s="171">
        <v>44177256</v>
      </c>
      <c r="T92" s="171">
        <v>29313</v>
      </c>
      <c r="U92" s="171">
        <v>106759322</v>
      </c>
      <c r="V92" s="171">
        <v>110513</v>
      </c>
      <c r="W92" s="171">
        <v>20009229</v>
      </c>
      <c r="X92" s="171">
        <v>28731</v>
      </c>
      <c r="Y92" s="171">
        <v>303776706</v>
      </c>
      <c r="Z92" s="171">
        <v>210169</v>
      </c>
      <c r="AA92" s="171">
        <v>455075419</v>
      </c>
      <c r="AB92" s="173"/>
      <c r="AC92" s="171">
        <v>5005577903</v>
      </c>
      <c r="AD92" s="171">
        <v>577351</v>
      </c>
    </row>
    <row r="93" spans="1:30" ht="40.5" customHeight="1" x14ac:dyDescent="0.2">
      <c r="AA93" s="360" t="s">
        <v>438</v>
      </c>
      <c r="AB93" s="361"/>
      <c r="AC93" s="361"/>
      <c r="AD93" s="361"/>
    </row>
    <row r="94" spans="1:30" ht="15.75" customHeight="1" x14ac:dyDescent="0.2">
      <c r="A94" s="373" t="s">
        <v>709</v>
      </c>
      <c r="B94" s="373"/>
      <c r="C94" s="373"/>
      <c r="D94" s="373"/>
      <c r="E94" s="373"/>
      <c r="F94" s="373"/>
      <c r="G94" s="373"/>
      <c r="H94" s="373"/>
      <c r="I94" s="373"/>
      <c r="J94" s="373"/>
      <c r="K94" s="373"/>
      <c r="L94" s="373"/>
      <c r="M94" s="373"/>
      <c r="N94" s="373"/>
      <c r="O94" s="373"/>
      <c r="P94" s="373"/>
      <c r="Q94" s="373"/>
      <c r="R94" s="373"/>
      <c r="S94" s="373"/>
      <c r="T94" s="373"/>
      <c r="U94" s="373"/>
      <c r="V94" s="373"/>
      <c r="W94" s="373"/>
      <c r="X94" s="373"/>
      <c r="Y94" s="373"/>
      <c r="Z94" s="373"/>
      <c r="AA94" s="373"/>
      <c r="AB94" s="373"/>
      <c r="AC94" s="373"/>
    </row>
    <row r="95" spans="1:30" ht="15" customHeight="1" x14ac:dyDescent="0.2">
      <c r="A95" s="381" t="s">
        <v>362</v>
      </c>
      <c r="B95" s="381"/>
      <c r="C95" s="381"/>
      <c r="D95" s="381"/>
      <c r="E95" s="381"/>
      <c r="F95" s="381"/>
      <c r="G95" s="381"/>
      <c r="H95" s="381"/>
      <c r="I95" s="381"/>
      <c r="J95" s="381"/>
      <c r="K95" s="381"/>
      <c r="L95" s="381"/>
      <c r="M95" s="381"/>
      <c r="N95" s="381"/>
      <c r="O95" s="381"/>
      <c r="P95" s="381"/>
      <c r="Q95" s="381"/>
      <c r="R95" s="381"/>
      <c r="S95" s="381"/>
      <c r="T95" s="381"/>
      <c r="U95" s="381"/>
      <c r="V95" s="381"/>
      <c r="W95" s="381"/>
      <c r="X95" s="381"/>
      <c r="Y95" s="381"/>
      <c r="Z95" s="381"/>
      <c r="AA95" s="381"/>
    </row>
    <row r="96" spans="1:30" ht="12.75" customHeight="1" x14ac:dyDescent="0.2"/>
    <row r="97" spans="1:30" ht="12" customHeight="1" x14ac:dyDescent="0.2">
      <c r="A97" s="382" t="s">
        <v>262</v>
      </c>
      <c r="B97" s="382"/>
      <c r="C97" s="387" t="s">
        <v>263</v>
      </c>
      <c r="D97" s="387"/>
      <c r="E97" s="387"/>
      <c r="F97" s="387"/>
      <c r="G97" s="387"/>
      <c r="H97" s="387"/>
      <c r="I97" s="387"/>
      <c r="J97" s="387"/>
      <c r="K97" s="387" t="s">
        <v>264</v>
      </c>
      <c r="L97" s="387"/>
      <c r="M97" s="387"/>
      <c r="N97" s="387"/>
      <c r="O97" s="387"/>
      <c r="P97" s="387"/>
      <c r="Q97" s="392" t="s">
        <v>265</v>
      </c>
      <c r="R97" s="392"/>
      <c r="S97" s="392"/>
      <c r="T97" s="392"/>
      <c r="U97" s="392"/>
      <c r="V97" s="392"/>
      <c r="W97" s="392"/>
      <c r="X97" s="392"/>
      <c r="Y97" s="392"/>
      <c r="Z97" s="392"/>
      <c r="AA97" s="393" t="s">
        <v>266</v>
      </c>
      <c r="AB97" s="393"/>
      <c r="AC97" s="382" t="s">
        <v>267</v>
      </c>
      <c r="AD97" s="382"/>
    </row>
    <row r="98" spans="1:30" ht="45.75" customHeight="1" x14ac:dyDescent="0.2">
      <c r="A98" s="383"/>
      <c r="B98" s="384"/>
      <c r="C98" s="388"/>
      <c r="D98" s="389"/>
      <c r="E98" s="389"/>
      <c r="F98" s="389"/>
      <c r="G98" s="389"/>
      <c r="H98" s="389"/>
      <c r="I98" s="389"/>
      <c r="J98" s="389"/>
      <c r="K98" s="390"/>
      <c r="L98" s="391"/>
      <c r="M98" s="391"/>
      <c r="N98" s="391"/>
      <c r="O98" s="391"/>
      <c r="P98" s="391"/>
      <c r="Q98" s="392" t="s">
        <v>268</v>
      </c>
      <c r="R98" s="392"/>
      <c r="S98" s="395" t="s">
        <v>269</v>
      </c>
      <c r="T98" s="395"/>
      <c r="U98" s="395" t="s">
        <v>270</v>
      </c>
      <c r="V98" s="395"/>
      <c r="W98" s="395" t="s">
        <v>271</v>
      </c>
      <c r="X98" s="395"/>
      <c r="Y98" s="396" t="s">
        <v>272</v>
      </c>
      <c r="Z98" s="396"/>
      <c r="AA98" s="383"/>
      <c r="AB98" s="394"/>
      <c r="AC98" s="383"/>
      <c r="AD98" s="384"/>
    </row>
    <row r="99" spans="1:30" ht="12" customHeight="1" x14ac:dyDescent="0.2">
      <c r="A99" s="383"/>
      <c r="B99" s="384"/>
      <c r="C99" s="392" t="s">
        <v>273</v>
      </c>
      <c r="D99" s="392"/>
      <c r="E99" s="380" t="s">
        <v>274</v>
      </c>
      <c r="F99" s="380"/>
      <c r="G99" s="380" t="s">
        <v>275</v>
      </c>
      <c r="H99" s="380"/>
      <c r="I99" s="380" t="s">
        <v>276</v>
      </c>
      <c r="J99" s="380"/>
      <c r="K99" s="392" t="s">
        <v>277</v>
      </c>
      <c r="L99" s="392"/>
      <c r="M99" s="380" t="s">
        <v>275</v>
      </c>
      <c r="N99" s="380"/>
      <c r="O99" s="380" t="s">
        <v>276</v>
      </c>
      <c r="P99" s="380"/>
      <c r="Q99" s="380" t="s">
        <v>275</v>
      </c>
      <c r="R99" s="380"/>
      <c r="S99" s="380" t="s">
        <v>275</v>
      </c>
      <c r="T99" s="380"/>
      <c r="U99" s="380" t="s">
        <v>276</v>
      </c>
      <c r="V99" s="380"/>
      <c r="W99" s="380" t="s">
        <v>276</v>
      </c>
      <c r="X99" s="380"/>
      <c r="Y99" s="380" t="s">
        <v>276</v>
      </c>
      <c r="Z99" s="380"/>
      <c r="AA99" s="383"/>
      <c r="AB99" s="394"/>
      <c r="AC99" s="385"/>
      <c r="AD99" s="386"/>
    </row>
    <row r="100" spans="1:30" ht="12" customHeight="1" x14ac:dyDescent="0.2">
      <c r="A100" s="385"/>
      <c r="B100" s="386"/>
      <c r="C100" s="168" t="s">
        <v>3</v>
      </c>
      <c r="D100" s="226" t="s">
        <v>2</v>
      </c>
      <c r="E100" s="168" t="s">
        <v>3</v>
      </c>
      <c r="F100" s="226" t="s">
        <v>2</v>
      </c>
      <c r="G100" s="168" t="s">
        <v>3</v>
      </c>
      <c r="H100" s="226" t="s">
        <v>2</v>
      </c>
      <c r="I100" s="168" t="s">
        <v>3</v>
      </c>
      <c r="J100" s="226" t="s">
        <v>2</v>
      </c>
      <c r="K100" s="168" t="s">
        <v>3</v>
      </c>
      <c r="L100" s="226" t="s">
        <v>2</v>
      </c>
      <c r="M100" s="168" t="s">
        <v>3</v>
      </c>
      <c r="N100" s="226" t="s">
        <v>2</v>
      </c>
      <c r="O100" s="168" t="s">
        <v>3</v>
      </c>
      <c r="P100" s="226" t="s">
        <v>2</v>
      </c>
      <c r="Q100" s="168" t="s">
        <v>3</v>
      </c>
      <c r="R100" s="226" t="s">
        <v>2</v>
      </c>
      <c r="S100" s="168" t="s">
        <v>3</v>
      </c>
      <c r="T100" s="226" t="s">
        <v>2</v>
      </c>
      <c r="U100" s="168" t="s">
        <v>3</v>
      </c>
      <c r="V100" s="226" t="s">
        <v>2</v>
      </c>
      <c r="W100" s="168" t="s">
        <v>3</v>
      </c>
      <c r="X100" s="226" t="s">
        <v>2</v>
      </c>
      <c r="Y100" s="227" t="s">
        <v>3</v>
      </c>
      <c r="Z100" s="225" t="s">
        <v>2</v>
      </c>
      <c r="AA100" s="227" t="s">
        <v>3</v>
      </c>
      <c r="AB100" s="225" t="s">
        <v>2</v>
      </c>
      <c r="AC100" s="227" t="s">
        <v>3</v>
      </c>
      <c r="AD100" s="225" t="s">
        <v>2</v>
      </c>
    </row>
    <row r="101" spans="1:30" s="167" customFormat="1" ht="36.75" customHeight="1" x14ac:dyDescent="0.2">
      <c r="A101" s="169">
        <v>1</v>
      </c>
      <c r="B101" s="170" t="s">
        <v>278</v>
      </c>
      <c r="C101" s="171">
        <v>6245200</v>
      </c>
      <c r="D101" s="172">
        <v>136</v>
      </c>
      <c r="E101" s="173"/>
      <c r="F101" s="173"/>
      <c r="G101" s="171">
        <v>141967145</v>
      </c>
      <c r="H101" s="171">
        <v>3164</v>
      </c>
      <c r="I101" s="173"/>
      <c r="J101" s="173"/>
      <c r="K101" s="173"/>
      <c r="L101" s="173"/>
      <c r="M101" s="171">
        <v>2715415</v>
      </c>
      <c r="N101" s="172">
        <v>121</v>
      </c>
      <c r="O101" s="173"/>
      <c r="P101" s="173"/>
      <c r="Q101" s="171">
        <v>3936732</v>
      </c>
      <c r="R101" s="171">
        <v>3593</v>
      </c>
      <c r="S101" s="173"/>
      <c r="T101" s="173"/>
      <c r="U101" s="173"/>
      <c r="V101" s="173"/>
      <c r="W101" s="173"/>
      <c r="X101" s="173"/>
      <c r="Y101" s="173"/>
      <c r="Z101" s="173"/>
      <c r="AA101" s="171">
        <v>1887854</v>
      </c>
      <c r="AB101" s="173"/>
      <c r="AC101" s="171">
        <v>156752346</v>
      </c>
      <c r="AD101" s="173"/>
    </row>
    <row r="102" spans="1:30" s="167" customFormat="1" ht="36.75" customHeight="1" x14ac:dyDescent="0.2">
      <c r="A102" s="169">
        <v>2</v>
      </c>
      <c r="B102" s="170" t="s">
        <v>279</v>
      </c>
      <c r="C102" s="173"/>
      <c r="D102" s="173"/>
      <c r="E102" s="171">
        <v>21476571</v>
      </c>
      <c r="F102" s="172">
        <v>695</v>
      </c>
      <c r="G102" s="171">
        <v>66682390</v>
      </c>
      <c r="H102" s="171">
        <v>2256</v>
      </c>
      <c r="I102" s="173"/>
      <c r="J102" s="173"/>
      <c r="K102" s="173"/>
      <c r="L102" s="173"/>
      <c r="M102" s="171">
        <v>12541241</v>
      </c>
      <c r="N102" s="172">
        <v>321</v>
      </c>
      <c r="O102" s="171">
        <v>557467</v>
      </c>
      <c r="P102" s="172">
        <v>68</v>
      </c>
      <c r="Q102" s="171">
        <v>4400409</v>
      </c>
      <c r="R102" s="171">
        <v>3265</v>
      </c>
      <c r="S102" s="173"/>
      <c r="T102" s="173"/>
      <c r="U102" s="171">
        <v>624863</v>
      </c>
      <c r="V102" s="172">
        <v>630</v>
      </c>
      <c r="W102" s="171">
        <v>121557</v>
      </c>
      <c r="X102" s="172">
        <v>174</v>
      </c>
      <c r="Y102" s="173"/>
      <c r="Z102" s="173"/>
      <c r="AA102" s="173"/>
      <c r="AB102" s="173"/>
      <c r="AC102" s="171">
        <v>106404498</v>
      </c>
      <c r="AD102" s="173"/>
    </row>
    <row r="103" spans="1:30" s="167" customFormat="1" ht="36.75" customHeight="1" x14ac:dyDescent="0.2">
      <c r="A103" s="169">
        <v>3</v>
      </c>
      <c r="B103" s="170" t="s">
        <v>280</v>
      </c>
      <c r="C103" s="173"/>
      <c r="D103" s="173"/>
      <c r="E103" s="173"/>
      <c r="F103" s="173"/>
      <c r="G103" s="171">
        <v>32320940</v>
      </c>
      <c r="H103" s="171">
        <v>1150</v>
      </c>
      <c r="I103" s="171">
        <v>845849</v>
      </c>
      <c r="J103" s="172">
        <v>51</v>
      </c>
      <c r="K103" s="173"/>
      <c r="L103" s="173"/>
      <c r="M103" s="171">
        <v>2384380</v>
      </c>
      <c r="N103" s="172">
        <v>64</v>
      </c>
      <c r="O103" s="173"/>
      <c r="P103" s="173"/>
      <c r="Q103" s="171">
        <v>3171833</v>
      </c>
      <c r="R103" s="171">
        <v>2992</v>
      </c>
      <c r="S103" s="173"/>
      <c r="T103" s="173"/>
      <c r="U103" s="173"/>
      <c r="V103" s="173"/>
      <c r="W103" s="173"/>
      <c r="X103" s="173"/>
      <c r="Y103" s="173"/>
      <c r="Z103" s="173"/>
      <c r="AA103" s="173"/>
      <c r="AB103" s="173"/>
      <c r="AC103" s="171">
        <v>38723002</v>
      </c>
      <c r="AD103" s="173"/>
    </row>
    <row r="104" spans="1:30" s="167" customFormat="1" ht="36.75" customHeight="1" x14ac:dyDescent="0.2">
      <c r="A104" s="169">
        <v>4</v>
      </c>
      <c r="B104" s="170" t="s">
        <v>281</v>
      </c>
      <c r="C104" s="171">
        <v>12472291</v>
      </c>
      <c r="D104" s="172">
        <v>363</v>
      </c>
      <c r="E104" s="173"/>
      <c r="F104" s="173"/>
      <c r="G104" s="173"/>
      <c r="H104" s="173"/>
      <c r="I104" s="173"/>
      <c r="J104" s="173"/>
      <c r="K104" s="171">
        <v>1675895</v>
      </c>
      <c r="L104" s="172">
        <v>214</v>
      </c>
      <c r="M104" s="173"/>
      <c r="N104" s="173"/>
      <c r="O104" s="173"/>
      <c r="P104" s="173"/>
      <c r="Q104" s="171">
        <v>578090</v>
      </c>
      <c r="R104" s="172">
        <v>106</v>
      </c>
      <c r="S104" s="173"/>
      <c r="T104" s="173"/>
      <c r="U104" s="173"/>
      <c r="V104" s="173"/>
      <c r="W104" s="173"/>
      <c r="X104" s="173"/>
      <c r="Y104" s="173"/>
      <c r="Z104" s="173"/>
      <c r="AA104" s="173"/>
      <c r="AB104" s="173"/>
      <c r="AC104" s="171">
        <v>14726276</v>
      </c>
      <c r="AD104" s="173"/>
    </row>
    <row r="105" spans="1:30" s="167" customFormat="1" ht="36.75" customHeight="1" x14ac:dyDescent="0.2">
      <c r="A105" s="169">
        <v>5</v>
      </c>
      <c r="B105" s="170" t="s">
        <v>282</v>
      </c>
      <c r="C105" s="173"/>
      <c r="D105" s="173"/>
      <c r="E105" s="173"/>
      <c r="F105" s="173"/>
      <c r="G105" s="171">
        <v>69835097</v>
      </c>
      <c r="H105" s="172">
        <v>826</v>
      </c>
      <c r="I105" s="173"/>
      <c r="J105" s="173"/>
      <c r="K105" s="173"/>
      <c r="L105" s="173"/>
      <c r="M105" s="171">
        <v>57067807</v>
      </c>
      <c r="N105" s="172">
        <v>580</v>
      </c>
      <c r="O105" s="173"/>
      <c r="P105" s="173"/>
      <c r="Q105" s="171">
        <v>13669762</v>
      </c>
      <c r="R105" s="171">
        <v>5379</v>
      </c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1">
        <v>140572666</v>
      </c>
      <c r="AD105" s="173"/>
    </row>
    <row r="106" spans="1:30" s="167" customFormat="1" ht="24.75" customHeight="1" x14ac:dyDescent="0.2">
      <c r="A106" s="169">
        <v>6</v>
      </c>
      <c r="B106" s="170" t="s">
        <v>283</v>
      </c>
      <c r="C106" s="173"/>
      <c r="D106" s="173"/>
      <c r="E106" s="173"/>
      <c r="F106" s="173"/>
      <c r="G106" s="171">
        <v>113592776</v>
      </c>
      <c r="H106" s="171">
        <v>1248</v>
      </c>
      <c r="I106" s="173"/>
      <c r="J106" s="173"/>
      <c r="K106" s="173"/>
      <c r="L106" s="173"/>
      <c r="M106" s="171">
        <v>116977488</v>
      </c>
      <c r="N106" s="171">
        <v>1086</v>
      </c>
      <c r="O106" s="173"/>
      <c r="P106" s="173"/>
      <c r="Q106" s="171">
        <v>26886887</v>
      </c>
      <c r="R106" s="171">
        <v>11369</v>
      </c>
      <c r="S106" s="173"/>
      <c r="T106" s="173"/>
      <c r="U106" s="173"/>
      <c r="V106" s="173"/>
      <c r="W106" s="173"/>
      <c r="X106" s="173"/>
      <c r="Y106" s="173"/>
      <c r="Z106" s="173"/>
      <c r="AA106" s="173"/>
      <c r="AB106" s="173"/>
      <c r="AC106" s="171">
        <v>257457151</v>
      </c>
      <c r="AD106" s="173"/>
    </row>
    <row r="107" spans="1:30" s="167" customFormat="1" ht="36.75" customHeight="1" x14ac:dyDescent="0.2">
      <c r="A107" s="169">
        <v>7</v>
      </c>
      <c r="B107" s="170" t="s">
        <v>284</v>
      </c>
      <c r="C107" s="173"/>
      <c r="D107" s="173"/>
      <c r="E107" s="173"/>
      <c r="F107" s="173"/>
      <c r="G107" s="171">
        <v>9029878</v>
      </c>
      <c r="H107" s="172">
        <v>395</v>
      </c>
      <c r="I107" s="173"/>
      <c r="J107" s="173"/>
      <c r="K107" s="173"/>
      <c r="L107" s="173"/>
      <c r="M107" s="171">
        <v>6650579</v>
      </c>
      <c r="N107" s="172">
        <v>366</v>
      </c>
      <c r="O107" s="173"/>
      <c r="P107" s="173"/>
      <c r="Q107" s="171">
        <v>994209</v>
      </c>
      <c r="R107" s="171">
        <v>1538</v>
      </c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1">
        <v>16674666</v>
      </c>
      <c r="AD107" s="173"/>
    </row>
    <row r="108" spans="1:30" s="167" customFormat="1" ht="60.75" customHeight="1" x14ac:dyDescent="0.2">
      <c r="A108" s="169">
        <v>8</v>
      </c>
      <c r="B108" s="170" t="s">
        <v>285</v>
      </c>
      <c r="C108" s="173"/>
      <c r="D108" s="173"/>
      <c r="E108" s="173"/>
      <c r="F108" s="173"/>
      <c r="G108" s="173"/>
      <c r="H108" s="173"/>
      <c r="I108" s="173"/>
      <c r="J108" s="173"/>
      <c r="K108" s="173"/>
      <c r="L108" s="173"/>
      <c r="M108" s="171">
        <v>569313</v>
      </c>
      <c r="N108" s="172">
        <v>64</v>
      </c>
      <c r="O108" s="171">
        <v>237479</v>
      </c>
      <c r="P108" s="172">
        <v>26</v>
      </c>
      <c r="Q108" s="173"/>
      <c r="R108" s="173"/>
      <c r="S108" s="173"/>
      <c r="T108" s="173"/>
      <c r="U108" s="171">
        <v>93599</v>
      </c>
      <c r="V108" s="172">
        <v>144</v>
      </c>
      <c r="W108" s="171">
        <v>35692</v>
      </c>
      <c r="X108" s="172">
        <v>51</v>
      </c>
      <c r="Y108" s="173"/>
      <c r="Z108" s="173"/>
      <c r="AA108" s="173"/>
      <c r="AB108" s="173"/>
      <c r="AC108" s="171">
        <v>936083</v>
      </c>
      <c r="AD108" s="173"/>
    </row>
    <row r="109" spans="1:30" s="167" customFormat="1" ht="60.75" customHeight="1" x14ac:dyDescent="0.2">
      <c r="A109" s="169">
        <v>9</v>
      </c>
      <c r="B109" s="170" t="s">
        <v>286</v>
      </c>
      <c r="C109" s="173"/>
      <c r="D109" s="173"/>
      <c r="E109" s="173"/>
      <c r="F109" s="173"/>
      <c r="G109" s="171">
        <v>4491452</v>
      </c>
      <c r="H109" s="172">
        <v>128</v>
      </c>
      <c r="I109" s="173"/>
      <c r="J109" s="173"/>
      <c r="K109" s="173"/>
      <c r="L109" s="173"/>
      <c r="M109" s="171">
        <v>20400504</v>
      </c>
      <c r="N109" s="172">
        <v>716</v>
      </c>
      <c r="O109" s="173"/>
      <c r="P109" s="173"/>
      <c r="Q109" s="171">
        <v>77660</v>
      </c>
      <c r="R109" s="172">
        <v>145</v>
      </c>
      <c r="S109" s="173"/>
      <c r="T109" s="173"/>
      <c r="U109" s="173"/>
      <c r="V109" s="173"/>
      <c r="W109" s="173"/>
      <c r="X109" s="173"/>
      <c r="Y109" s="173"/>
      <c r="Z109" s="173"/>
      <c r="AA109" s="173"/>
      <c r="AB109" s="173"/>
      <c r="AC109" s="171">
        <v>24969616</v>
      </c>
      <c r="AD109" s="173"/>
    </row>
    <row r="110" spans="1:30" s="167" customFormat="1" ht="24.75" customHeight="1" x14ac:dyDescent="0.2">
      <c r="A110" s="169">
        <v>10</v>
      </c>
      <c r="B110" s="170" t="s">
        <v>287</v>
      </c>
      <c r="C110" s="173"/>
      <c r="D110" s="173"/>
      <c r="E110" s="173"/>
      <c r="F110" s="173"/>
      <c r="G110" s="171">
        <v>12336642</v>
      </c>
      <c r="H110" s="172">
        <v>443</v>
      </c>
      <c r="I110" s="171">
        <v>57308006</v>
      </c>
      <c r="J110" s="171">
        <v>2513</v>
      </c>
      <c r="K110" s="173"/>
      <c r="L110" s="173"/>
      <c r="M110" s="173"/>
      <c r="N110" s="173"/>
      <c r="O110" s="171">
        <v>2560690</v>
      </c>
      <c r="P110" s="172">
        <v>284</v>
      </c>
      <c r="Q110" s="171">
        <v>2035098</v>
      </c>
      <c r="R110" s="172">
        <v>83</v>
      </c>
      <c r="S110" s="173"/>
      <c r="T110" s="173"/>
      <c r="U110" s="171">
        <v>1241980</v>
      </c>
      <c r="V110" s="171">
        <v>1274</v>
      </c>
      <c r="W110" s="171">
        <v>214198</v>
      </c>
      <c r="X110" s="172">
        <v>307</v>
      </c>
      <c r="Y110" s="173"/>
      <c r="Z110" s="173"/>
      <c r="AA110" s="173"/>
      <c r="AB110" s="173"/>
      <c r="AC110" s="171">
        <v>75696614</v>
      </c>
      <c r="AD110" s="173"/>
    </row>
    <row r="111" spans="1:30" s="167" customFormat="1" ht="36.75" customHeight="1" x14ac:dyDescent="0.2">
      <c r="A111" s="169">
        <v>11</v>
      </c>
      <c r="B111" s="170" t="s">
        <v>288</v>
      </c>
      <c r="C111" s="173"/>
      <c r="D111" s="173"/>
      <c r="E111" s="171">
        <v>11675233</v>
      </c>
      <c r="F111" s="172">
        <v>414</v>
      </c>
      <c r="G111" s="171">
        <v>1921616</v>
      </c>
      <c r="H111" s="172">
        <v>108</v>
      </c>
      <c r="I111" s="171">
        <v>12269133</v>
      </c>
      <c r="J111" s="172">
        <v>676</v>
      </c>
      <c r="K111" s="173"/>
      <c r="L111" s="173"/>
      <c r="M111" s="173"/>
      <c r="N111" s="173"/>
      <c r="O111" s="171">
        <v>1378178</v>
      </c>
      <c r="P111" s="172">
        <v>174</v>
      </c>
      <c r="Q111" s="171">
        <v>1037629</v>
      </c>
      <c r="R111" s="172">
        <v>248</v>
      </c>
      <c r="S111" s="173"/>
      <c r="T111" s="173"/>
      <c r="U111" s="173"/>
      <c r="V111" s="173"/>
      <c r="W111" s="173"/>
      <c r="X111" s="173"/>
      <c r="Y111" s="173"/>
      <c r="Z111" s="173"/>
      <c r="AA111" s="173"/>
      <c r="AB111" s="173"/>
      <c r="AC111" s="171">
        <v>28281789</v>
      </c>
      <c r="AD111" s="173"/>
    </row>
    <row r="112" spans="1:30" s="167" customFormat="1" ht="36.75" customHeight="1" x14ac:dyDescent="0.2">
      <c r="A112" s="169">
        <v>12</v>
      </c>
      <c r="B112" s="170" t="s">
        <v>289</v>
      </c>
      <c r="C112" s="173"/>
      <c r="D112" s="173"/>
      <c r="E112" s="173"/>
      <c r="F112" s="173"/>
      <c r="G112" s="173"/>
      <c r="H112" s="173"/>
      <c r="I112" s="171">
        <v>179840</v>
      </c>
      <c r="J112" s="172">
        <v>9</v>
      </c>
      <c r="K112" s="173"/>
      <c r="L112" s="173"/>
      <c r="M112" s="173"/>
      <c r="N112" s="173"/>
      <c r="O112" s="171">
        <v>3297246</v>
      </c>
      <c r="P112" s="172">
        <v>341</v>
      </c>
      <c r="Q112" s="173"/>
      <c r="R112" s="173"/>
      <c r="S112" s="173"/>
      <c r="T112" s="173"/>
      <c r="U112" s="171">
        <v>1714906</v>
      </c>
      <c r="V112" s="171">
        <v>1841</v>
      </c>
      <c r="W112" s="171">
        <v>308277</v>
      </c>
      <c r="X112" s="172">
        <v>443</v>
      </c>
      <c r="Y112" s="171">
        <v>509940</v>
      </c>
      <c r="Z112" s="172">
        <v>203</v>
      </c>
      <c r="AA112" s="173"/>
      <c r="AB112" s="173"/>
      <c r="AC112" s="171">
        <v>6010209</v>
      </c>
      <c r="AD112" s="173"/>
    </row>
    <row r="113" spans="1:30" s="167" customFormat="1" ht="36.75" customHeight="1" x14ac:dyDescent="0.2">
      <c r="A113" s="169">
        <v>13</v>
      </c>
      <c r="B113" s="170" t="s">
        <v>290</v>
      </c>
      <c r="C113" s="173"/>
      <c r="D113" s="173"/>
      <c r="E113" s="173"/>
      <c r="F113" s="173"/>
      <c r="G113" s="171">
        <v>11194271</v>
      </c>
      <c r="H113" s="172">
        <v>189</v>
      </c>
      <c r="I113" s="171">
        <v>18891037</v>
      </c>
      <c r="J113" s="172">
        <v>422</v>
      </c>
      <c r="K113" s="173"/>
      <c r="L113" s="173"/>
      <c r="M113" s="173"/>
      <c r="N113" s="173"/>
      <c r="O113" s="171">
        <v>815245</v>
      </c>
      <c r="P113" s="172">
        <v>73</v>
      </c>
      <c r="Q113" s="173"/>
      <c r="R113" s="173"/>
      <c r="S113" s="173"/>
      <c r="T113" s="173"/>
      <c r="U113" s="173"/>
      <c r="V113" s="173"/>
      <c r="W113" s="173"/>
      <c r="X113" s="173"/>
      <c r="Y113" s="173"/>
      <c r="Z113" s="173"/>
      <c r="AA113" s="173"/>
      <c r="AB113" s="173"/>
      <c r="AC113" s="171">
        <v>30900553</v>
      </c>
      <c r="AD113" s="173"/>
    </row>
    <row r="114" spans="1:30" s="167" customFormat="1" ht="36.75" customHeight="1" x14ac:dyDescent="0.2">
      <c r="A114" s="169">
        <v>14</v>
      </c>
      <c r="B114" s="170" t="s">
        <v>291</v>
      </c>
      <c r="C114" s="173"/>
      <c r="D114" s="173"/>
      <c r="E114" s="173"/>
      <c r="F114" s="173"/>
      <c r="G114" s="171">
        <v>12182520</v>
      </c>
      <c r="H114" s="172">
        <v>442</v>
      </c>
      <c r="I114" s="171">
        <v>12430041</v>
      </c>
      <c r="J114" s="172">
        <v>604</v>
      </c>
      <c r="K114" s="173"/>
      <c r="L114" s="173"/>
      <c r="M114" s="173"/>
      <c r="N114" s="173"/>
      <c r="O114" s="171">
        <v>9318161</v>
      </c>
      <c r="P114" s="172">
        <v>951</v>
      </c>
      <c r="Q114" s="171">
        <v>65938</v>
      </c>
      <c r="R114" s="172">
        <v>84</v>
      </c>
      <c r="S114" s="171">
        <v>565435</v>
      </c>
      <c r="T114" s="172">
        <v>884</v>
      </c>
      <c r="U114" s="171">
        <v>1318407</v>
      </c>
      <c r="V114" s="171">
        <v>1342</v>
      </c>
      <c r="W114" s="171">
        <v>233372</v>
      </c>
      <c r="X114" s="172">
        <v>335</v>
      </c>
      <c r="Y114" s="171">
        <v>19581493</v>
      </c>
      <c r="Z114" s="171">
        <v>14147</v>
      </c>
      <c r="AA114" s="173"/>
      <c r="AB114" s="173"/>
      <c r="AC114" s="171">
        <v>55695367</v>
      </c>
      <c r="AD114" s="173"/>
    </row>
    <row r="115" spans="1:30" s="167" customFormat="1" ht="36.75" customHeight="1" x14ac:dyDescent="0.2">
      <c r="A115" s="169">
        <v>15</v>
      </c>
      <c r="B115" s="170" t="s">
        <v>292</v>
      </c>
      <c r="C115" s="173"/>
      <c r="D115" s="173"/>
      <c r="E115" s="173"/>
      <c r="F115" s="173"/>
      <c r="G115" s="171">
        <v>1687955</v>
      </c>
      <c r="H115" s="172">
        <v>76</v>
      </c>
      <c r="I115" s="171">
        <v>9814212</v>
      </c>
      <c r="J115" s="172">
        <v>441</v>
      </c>
      <c r="K115" s="173"/>
      <c r="L115" s="173"/>
      <c r="M115" s="173"/>
      <c r="N115" s="173"/>
      <c r="O115" s="171">
        <v>3486219</v>
      </c>
      <c r="P115" s="172">
        <v>389</v>
      </c>
      <c r="Q115" s="173"/>
      <c r="R115" s="173"/>
      <c r="S115" s="173"/>
      <c r="T115" s="173"/>
      <c r="U115" s="171">
        <v>1524410</v>
      </c>
      <c r="V115" s="171">
        <v>1561</v>
      </c>
      <c r="W115" s="171">
        <v>273863</v>
      </c>
      <c r="X115" s="172">
        <v>393</v>
      </c>
      <c r="Y115" s="171">
        <v>10340907</v>
      </c>
      <c r="Z115" s="171">
        <v>7134</v>
      </c>
      <c r="AA115" s="173"/>
      <c r="AB115" s="173"/>
      <c r="AC115" s="171">
        <v>27127566</v>
      </c>
      <c r="AD115" s="173"/>
    </row>
    <row r="116" spans="1:30" s="167" customFormat="1" ht="36.75" customHeight="1" x14ac:dyDescent="0.2">
      <c r="A116" s="169">
        <v>16</v>
      </c>
      <c r="B116" s="170" t="s">
        <v>293</v>
      </c>
      <c r="C116" s="173"/>
      <c r="D116" s="173"/>
      <c r="E116" s="173"/>
      <c r="F116" s="173"/>
      <c r="G116" s="171">
        <v>11697192</v>
      </c>
      <c r="H116" s="172">
        <v>755</v>
      </c>
      <c r="I116" s="171">
        <v>15013163</v>
      </c>
      <c r="J116" s="172">
        <v>978</v>
      </c>
      <c r="K116" s="173"/>
      <c r="L116" s="173"/>
      <c r="M116" s="173"/>
      <c r="N116" s="173"/>
      <c r="O116" s="171">
        <v>965002</v>
      </c>
      <c r="P116" s="172">
        <v>111</v>
      </c>
      <c r="Q116" s="173"/>
      <c r="R116" s="173"/>
      <c r="S116" s="173"/>
      <c r="T116" s="173"/>
      <c r="U116" s="173"/>
      <c r="V116" s="173"/>
      <c r="W116" s="173"/>
      <c r="X116" s="173"/>
      <c r="Y116" s="173"/>
      <c r="Z116" s="173"/>
      <c r="AA116" s="173"/>
      <c r="AB116" s="173"/>
      <c r="AC116" s="171">
        <v>27675357</v>
      </c>
      <c r="AD116" s="173"/>
    </row>
    <row r="117" spans="1:30" s="167" customFormat="1" ht="36.75" customHeight="1" x14ac:dyDescent="0.2">
      <c r="A117" s="169">
        <v>17</v>
      </c>
      <c r="B117" s="170" t="s">
        <v>294</v>
      </c>
      <c r="C117" s="173"/>
      <c r="D117" s="173"/>
      <c r="E117" s="173"/>
      <c r="F117" s="173"/>
      <c r="G117" s="171">
        <v>3621728</v>
      </c>
      <c r="H117" s="172">
        <v>101</v>
      </c>
      <c r="I117" s="171">
        <v>12955856</v>
      </c>
      <c r="J117" s="172">
        <v>532</v>
      </c>
      <c r="K117" s="171">
        <v>2432219</v>
      </c>
      <c r="L117" s="172">
        <v>117</v>
      </c>
      <c r="M117" s="173"/>
      <c r="N117" s="173"/>
      <c r="O117" s="171">
        <v>5537087</v>
      </c>
      <c r="P117" s="172">
        <v>575</v>
      </c>
      <c r="Q117" s="171">
        <v>102583</v>
      </c>
      <c r="R117" s="172">
        <v>93</v>
      </c>
      <c r="S117" s="171">
        <v>602823</v>
      </c>
      <c r="T117" s="172">
        <v>746</v>
      </c>
      <c r="U117" s="171">
        <v>44689</v>
      </c>
      <c r="V117" s="172">
        <v>52</v>
      </c>
      <c r="W117" s="171">
        <v>4217</v>
      </c>
      <c r="X117" s="172">
        <v>6</v>
      </c>
      <c r="Y117" s="171">
        <v>18832269</v>
      </c>
      <c r="Z117" s="171">
        <v>13486</v>
      </c>
      <c r="AA117" s="173"/>
      <c r="AB117" s="173"/>
      <c r="AC117" s="171">
        <v>44133471</v>
      </c>
      <c r="AD117" s="173"/>
    </row>
    <row r="118" spans="1:30" s="167" customFormat="1" ht="36.75" customHeight="1" x14ac:dyDescent="0.2">
      <c r="A118" s="169">
        <v>18</v>
      </c>
      <c r="B118" s="170" t="s">
        <v>295</v>
      </c>
      <c r="C118" s="173"/>
      <c r="D118" s="173"/>
      <c r="E118" s="171">
        <v>12710931</v>
      </c>
      <c r="F118" s="172">
        <v>411</v>
      </c>
      <c r="G118" s="171">
        <v>4397447</v>
      </c>
      <c r="H118" s="172">
        <v>133</v>
      </c>
      <c r="I118" s="171">
        <v>22678837</v>
      </c>
      <c r="J118" s="172">
        <v>843</v>
      </c>
      <c r="K118" s="173"/>
      <c r="L118" s="173"/>
      <c r="M118" s="173"/>
      <c r="N118" s="173"/>
      <c r="O118" s="171">
        <v>1566216</v>
      </c>
      <c r="P118" s="172">
        <v>174</v>
      </c>
      <c r="Q118" s="173"/>
      <c r="R118" s="173"/>
      <c r="S118" s="173"/>
      <c r="T118" s="173"/>
      <c r="U118" s="173"/>
      <c r="V118" s="173"/>
      <c r="W118" s="173"/>
      <c r="X118" s="173"/>
      <c r="Y118" s="173"/>
      <c r="Z118" s="173"/>
      <c r="AA118" s="173"/>
      <c r="AB118" s="173"/>
      <c r="AC118" s="171">
        <v>41353431</v>
      </c>
      <c r="AD118" s="173"/>
    </row>
    <row r="119" spans="1:30" s="167" customFormat="1" ht="36.75" customHeight="1" x14ac:dyDescent="0.2">
      <c r="A119" s="169">
        <v>19</v>
      </c>
      <c r="B119" s="170" t="s">
        <v>296</v>
      </c>
      <c r="C119" s="173"/>
      <c r="D119" s="173"/>
      <c r="E119" s="173"/>
      <c r="F119" s="173"/>
      <c r="G119" s="171">
        <v>4711814</v>
      </c>
      <c r="H119" s="172">
        <v>83</v>
      </c>
      <c r="I119" s="171">
        <v>85073164</v>
      </c>
      <c r="J119" s="171">
        <v>2527</v>
      </c>
      <c r="K119" s="171">
        <v>308928</v>
      </c>
      <c r="L119" s="172">
        <v>48</v>
      </c>
      <c r="M119" s="173"/>
      <c r="N119" s="173"/>
      <c r="O119" s="171">
        <v>24239697</v>
      </c>
      <c r="P119" s="171">
        <v>2592</v>
      </c>
      <c r="Q119" s="173"/>
      <c r="R119" s="173"/>
      <c r="S119" s="171">
        <v>2615665</v>
      </c>
      <c r="T119" s="171">
        <v>4090</v>
      </c>
      <c r="U119" s="171">
        <v>9771249</v>
      </c>
      <c r="V119" s="171">
        <v>10080</v>
      </c>
      <c r="W119" s="171">
        <v>1957905</v>
      </c>
      <c r="X119" s="171">
        <v>2811</v>
      </c>
      <c r="Y119" s="171">
        <v>7203453</v>
      </c>
      <c r="Z119" s="171">
        <v>5476</v>
      </c>
      <c r="AA119" s="173"/>
      <c r="AB119" s="173"/>
      <c r="AC119" s="171">
        <v>135881875</v>
      </c>
      <c r="AD119" s="173"/>
    </row>
    <row r="120" spans="1:30" s="167" customFormat="1" ht="36.75" customHeight="1" x14ac:dyDescent="0.2">
      <c r="A120" s="169">
        <v>20</v>
      </c>
      <c r="B120" s="170" t="s">
        <v>297</v>
      </c>
      <c r="C120" s="171">
        <v>15150457</v>
      </c>
      <c r="D120" s="172">
        <v>327</v>
      </c>
      <c r="E120" s="173"/>
      <c r="F120" s="173"/>
      <c r="G120" s="173"/>
      <c r="H120" s="173"/>
      <c r="I120" s="173"/>
      <c r="J120" s="173"/>
      <c r="K120" s="171">
        <v>281387</v>
      </c>
      <c r="L120" s="172">
        <v>19</v>
      </c>
      <c r="M120" s="173"/>
      <c r="N120" s="173"/>
      <c r="O120" s="173"/>
      <c r="P120" s="173"/>
      <c r="Q120" s="171">
        <v>1727481</v>
      </c>
      <c r="R120" s="172">
        <v>301</v>
      </c>
      <c r="S120" s="173"/>
      <c r="T120" s="173"/>
      <c r="U120" s="173"/>
      <c r="V120" s="173"/>
      <c r="W120" s="173"/>
      <c r="X120" s="173"/>
      <c r="Y120" s="173"/>
      <c r="Z120" s="173"/>
      <c r="AA120" s="173"/>
      <c r="AB120" s="173"/>
      <c r="AC120" s="171">
        <v>17159325</v>
      </c>
      <c r="AD120" s="173"/>
    </row>
    <row r="121" spans="1:30" s="167" customFormat="1" ht="36.75" customHeight="1" x14ac:dyDescent="0.2">
      <c r="A121" s="169">
        <v>21</v>
      </c>
      <c r="B121" s="170" t="s">
        <v>298</v>
      </c>
      <c r="C121" s="173"/>
      <c r="D121" s="173"/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  <c r="R121" s="173"/>
      <c r="S121" s="171">
        <v>1265546</v>
      </c>
      <c r="T121" s="171">
        <v>1979</v>
      </c>
      <c r="U121" s="173"/>
      <c r="V121" s="173"/>
      <c r="W121" s="173"/>
      <c r="X121" s="173"/>
      <c r="Y121" s="173"/>
      <c r="Z121" s="173"/>
      <c r="AA121" s="173"/>
      <c r="AB121" s="173"/>
      <c r="AC121" s="171">
        <v>1265546</v>
      </c>
      <c r="AD121" s="173"/>
    </row>
    <row r="122" spans="1:30" s="167" customFormat="1" ht="36.75" customHeight="1" x14ac:dyDescent="0.2">
      <c r="A122" s="169">
        <v>22</v>
      </c>
      <c r="B122" s="170" t="s">
        <v>299</v>
      </c>
      <c r="C122" s="173"/>
      <c r="D122" s="173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  <c r="R122" s="173"/>
      <c r="S122" s="173"/>
      <c r="T122" s="173"/>
      <c r="U122" s="173"/>
      <c r="V122" s="173"/>
      <c r="W122" s="173"/>
      <c r="X122" s="173"/>
      <c r="Y122" s="173"/>
      <c r="Z122" s="173"/>
      <c r="AA122" s="171">
        <v>69776951</v>
      </c>
      <c r="AB122" s="173"/>
      <c r="AC122" s="171">
        <v>69776951</v>
      </c>
      <c r="AD122" s="173"/>
    </row>
    <row r="123" spans="1:30" s="167" customFormat="1" ht="24.75" customHeight="1" x14ac:dyDescent="0.2">
      <c r="A123" s="169">
        <v>23</v>
      </c>
      <c r="B123" s="170" t="s">
        <v>300</v>
      </c>
      <c r="C123" s="173"/>
      <c r="D123" s="173"/>
      <c r="E123" s="173"/>
      <c r="F123" s="173"/>
      <c r="G123" s="171">
        <v>5274400</v>
      </c>
      <c r="H123" s="172">
        <v>181</v>
      </c>
      <c r="I123" s="171">
        <v>51318700</v>
      </c>
      <c r="J123" s="171">
        <v>2010</v>
      </c>
      <c r="K123" s="173"/>
      <c r="L123" s="173"/>
      <c r="M123" s="173"/>
      <c r="N123" s="173"/>
      <c r="O123" s="171">
        <v>18048832</v>
      </c>
      <c r="P123" s="171">
        <v>2046</v>
      </c>
      <c r="Q123" s="173"/>
      <c r="R123" s="173"/>
      <c r="S123" s="171">
        <v>2415608</v>
      </c>
      <c r="T123" s="171">
        <v>3777</v>
      </c>
      <c r="U123" s="171">
        <v>6521345</v>
      </c>
      <c r="V123" s="171">
        <v>6652</v>
      </c>
      <c r="W123" s="171">
        <v>1269041</v>
      </c>
      <c r="X123" s="171">
        <v>1822</v>
      </c>
      <c r="Y123" s="171">
        <v>13056596</v>
      </c>
      <c r="Z123" s="171">
        <v>8811</v>
      </c>
      <c r="AA123" s="173"/>
      <c r="AB123" s="173"/>
      <c r="AC123" s="171">
        <v>97904522</v>
      </c>
      <c r="AD123" s="173"/>
    </row>
    <row r="124" spans="1:30" s="167" customFormat="1" ht="24.75" customHeight="1" x14ac:dyDescent="0.2">
      <c r="A124" s="169">
        <v>24</v>
      </c>
      <c r="B124" s="170" t="s">
        <v>301</v>
      </c>
      <c r="C124" s="173"/>
      <c r="D124" s="173"/>
      <c r="E124" s="173"/>
      <c r="F124" s="173"/>
      <c r="G124" s="171">
        <v>9267155</v>
      </c>
      <c r="H124" s="172">
        <v>299</v>
      </c>
      <c r="I124" s="171">
        <v>72649891</v>
      </c>
      <c r="J124" s="171">
        <v>2800</v>
      </c>
      <c r="K124" s="173"/>
      <c r="L124" s="173"/>
      <c r="M124" s="173"/>
      <c r="N124" s="173"/>
      <c r="O124" s="171">
        <v>6572002</v>
      </c>
      <c r="P124" s="172">
        <v>748</v>
      </c>
      <c r="Q124" s="173"/>
      <c r="R124" s="173"/>
      <c r="S124" s="173"/>
      <c r="T124" s="173"/>
      <c r="U124" s="171">
        <v>2326684</v>
      </c>
      <c r="V124" s="171">
        <v>2411</v>
      </c>
      <c r="W124" s="171">
        <v>470873</v>
      </c>
      <c r="X124" s="172">
        <v>676</v>
      </c>
      <c r="Y124" s="173"/>
      <c r="Z124" s="173"/>
      <c r="AA124" s="173"/>
      <c r="AB124" s="173"/>
      <c r="AC124" s="171">
        <v>91286605</v>
      </c>
      <c r="AD124" s="173"/>
    </row>
    <row r="125" spans="1:30" s="167" customFormat="1" ht="24.75" customHeight="1" x14ac:dyDescent="0.2">
      <c r="A125" s="169">
        <v>25</v>
      </c>
      <c r="B125" s="170" t="s">
        <v>302</v>
      </c>
      <c r="C125" s="173"/>
      <c r="D125" s="173"/>
      <c r="E125" s="171">
        <v>51842997</v>
      </c>
      <c r="F125" s="171">
        <v>1679</v>
      </c>
      <c r="G125" s="171">
        <v>11289252</v>
      </c>
      <c r="H125" s="172">
        <v>321</v>
      </c>
      <c r="I125" s="173"/>
      <c r="J125" s="173"/>
      <c r="K125" s="173"/>
      <c r="L125" s="173"/>
      <c r="M125" s="173"/>
      <c r="N125" s="173"/>
      <c r="O125" s="171">
        <v>9818582</v>
      </c>
      <c r="P125" s="171">
        <v>1166</v>
      </c>
      <c r="Q125" s="173"/>
      <c r="R125" s="173"/>
      <c r="S125" s="173"/>
      <c r="T125" s="173"/>
      <c r="U125" s="171">
        <v>4500488</v>
      </c>
      <c r="V125" s="171">
        <v>4567</v>
      </c>
      <c r="W125" s="171">
        <v>785310</v>
      </c>
      <c r="X125" s="171">
        <v>1128</v>
      </c>
      <c r="Y125" s="173"/>
      <c r="Z125" s="173"/>
      <c r="AA125" s="173"/>
      <c r="AB125" s="173"/>
      <c r="AC125" s="171">
        <v>78236629</v>
      </c>
      <c r="AD125" s="173"/>
    </row>
    <row r="126" spans="1:30" s="167" customFormat="1" ht="24.75" customHeight="1" x14ac:dyDescent="0.2">
      <c r="A126" s="169">
        <v>26</v>
      </c>
      <c r="B126" s="170" t="s">
        <v>303</v>
      </c>
      <c r="C126" s="173"/>
      <c r="D126" s="173"/>
      <c r="E126" s="173"/>
      <c r="F126" s="173"/>
      <c r="G126" s="171">
        <v>11695310</v>
      </c>
      <c r="H126" s="172">
        <v>339</v>
      </c>
      <c r="I126" s="171">
        <v>110581623</v>
      </c>
      <c r="J126" s="171">
        <v>3129</v>
      </c>
      <c r="K126" s="173"/>
      <c r="L126" s="173"/>
      <c r="M126" s="173"/>
      <c r="N126" s="173"/>
      <c r="O126" s="171">
        <v>11277350</v>
      </c>
      <c r="P126" s="171">
        <v>1269</v>
      </c>
      <c r="Q126" s="173"/>
      <c r="R126" s="173"/>
      <c r="S126" s="173"/>
      <c r="T126" s="173"/>
      <c r="U126" s="171">
        <v>4673676</v>
      </c>
      <c r="V126" s="171">
        <v>4851</v>
      </c>
      <c r="W126" s="171">
        <v>929809</v>
      </c>
      <c r="X126" s="171">
        <v>1335</v>
      </c>
      <c r="Y126" s="173"/>
      <c r="Z126" s="173"/>
      <c r="AA126" s="173"/>
      <c r="AB126" s="173"/>
      <c r="AC126" s="171">
        <v>139157768</v>
      </c>
      <c r="AD126" s="173"/>
    </row>
    <row r="127" spans="1:30" s="167" customFormat="1" ht="24.75" customHeight="1" x14ac:dyDescent="0.2">
      <c r="A127" s="169">
        <v>27</v>
      </c>
      <c r="B127" s="170" t="s">
        <v>304</v>
      </c>
      <c r="C127" s="173"/>
      <c r="D127" s="173"/>
      <c r="E127" s="173"/>
      <c r="F127" s="173"/>
      <c r="G127" s="171">
        <v>21420774</v>
      </c>
      <c r="H127" s="172">
        <v>775</v>
      </c>
      <c r="I127" s="171">
        <v>36285311</v>
      </c>
      <c r="J127" s="171">
        <v>2083</v>
      </c>
      <c r="K127" s="173"/>
      <c r="L127" s="173"/>
      <c r="M127" s="173"/>
      <c r="N127" s="173"/>
      <c r="O127" s="171">
        <v>13586755</v>
      </c>
      <c r="P127" s="171">
        <v>1110</v>
      </c>
      <c r="Q127" s="171">
        <v>570156</v>
      </c>
      <c r="R127" s="172">
        <v>689</v>
      </c>
      <c r="S127" s="173"/>
      <c r="T127" s="173"/>
      <c r="U127" s="173"/>
      <c r="V127" s="173"/>
      <c r="W127" s="173"/>
      <c r="X127" s="173"/>
      <c r="Y127" s="171">
        <v>24500166</v>
      </c>
      <c r="Z127" s="171">
        <v>14610</v>
      </c>
      <c r="AA127" s="173"/>
      <c r="AB127" s="173"/>
      <c r="AC127" s="171">
        <v>96363162</v>
      </c>
      <c r="AD127" s="173"/>
    </row>
    <row r="128" spans="1:30" s="167" customFormat="1" ht="36.75" customHeight="1" x14ac:dyDescent="0.2">
      <c r="A128" s="169">
        <v>28</v>
      </c>
      <c r="B128" s="170" t="s">
        <v>305</v>
      </c>
      <c r="C128" s="173"/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  <c r="R128" s="173"/>
      <c r="S128" s="173"/>
      <c r="T128" s="173"/>
      <c r="U128" s="173"/>
      <c r="V128" s="173"/>
      <c r="W128" s="173"/>
      <c r="X128" s="173"/>
      <c r="Y128" s="173"/>
      <c r="Z128" s="173"/>
      <c r="AA128" s="171">
        <v>90402251</v>
      </c>
      <c r="AB128" s="173"/>
      <c r="AC128" s="171">
        <v>90402251</v>
      </c>
      <c r="AD128" s="173"/>
    </row>
    <row r="129" spans="1:30" s="167" customFormat="1" ht="36.75" customHeight="1" x14ac:dyDescent="0.2">
      <c r="A129" s="169">
        <v>29</v>
      </c>
      <c r="B129" s="170" t="s">
        <v>306</v>
      </c>
      <c r="C129" s="173"/>
      <c r="D129" s="173"/>
      <c r="E129" s="171">
        <v>13250159</v>
      </c>
      <c r="F129" s="172">
        <v>468</v>
      </c>
      <c r="G129" s="171">
        <v>13613118</v>
      </c>
      <c r="H129" s="172">
        <v>308</v>
      </c>
      <c r="I129" s="171">
        <v>95431423</v>
      </c>
      <c r="J129" s="171">
        <v>3632</v>
      </c>
      <c r="K129" s="173"/>
      <c r="L129" s="173"/>
      <c r="M129" s="173"/>
      <c r="N129" s="173"/>
      <c r="O129" s="171">
        <v>13556352</v>
      </c>
      <c r="P129" s="171">
        <v>1539</v>
      </c>
      <c r="Q129" s="171">
        <v>15121205</v>
      </c>
      <c r="R129" s="172">
        <v>181</v>
      </c>
      <c r="S129" s="171">
        <v>1545890</v>
      </c>
      <c r="T129" s="171">
        <v>2417</v>
      </c>
      <c r="U129" s="171">
        <v>6196181</v>
      </c>
      <c r="V129" s="171">
        <v>6378</v>
      </c>
      <c r="W129" s="171">
        <v>1132488</v>
      </c>
      <c r="X129" s="171">
        <v>1627</v>
      </c>
      <c r="Y129" s="171">
        <v>22746</v>
      </c>
      <c r="Z129" s="172">
        <v>11</v>
      </c>
      <c r="AA129" s="171">
        <v>29171460</v>
      </c>
      <c r="AB129" s="173"/>
      <c r="AC129" s="171">
        <v>189041022</v>
      </c>
      <c r="AD129" s="173"/>
    </row>
    <row r="130" spans="1:30" s="167" customFormat="1" ht="36.75" customHeight="1" x14ac:dyDescent="0.2">
      <c r="A130" s="169">
        <v>30</v>
      </c>
      <c r="B130" s="170" t="s">
        <v>307</v>
      </c>
      <c r="C130" s="173"/>
      <c r="D130" s="173"/>
      <c r="E130" s="173"/>
      <c r="F130" s="173"/>
      <c r="G130" s="173"/>
      <c r="H130" s="173"/>
      <c r="I130" s="171">
        <v>17389907</v>
      </c>
      <c r="J130" s="172">
        <v>795</v>
      </c>
      <c r="K130" s="173"/>
      <c r="L130" s="173"/>
      <c r="M130" s="173"/>
      <c r="N130" s="173"/>
      <c r="O130" s="171">
        <v>6802486</v>
      </c>
      <c r="P130" s="172">
        <v>674</v>
      </c>
      <c r="Q130" s="173"/>
      <c r="R130" s="173"/>
      <c r="S130" s="173"/>
      <c r="T130" s="173"/>
      <c r="U130" s="173"/>
      <c r="V130" s="173"/>
      <c r="W130" s="173"/>
      <c r="X130" s="173"/>
      <c r="Y130" s="171">
        <v>21432551</v>
      </c>
      <c r="Z130" s="171">
        <v>14436</v>
      </c>
      <c r="AA130" s="173"/>
      <c r="AB130" s="173"/>
      <c r="AC130" s="171">
        <v>45624944</v>
      </c>
      <c r="AD130" s="173"/>
    </row>
    <row r="131" spans="1:30" s="167" customFormat="1" ht="24.75" customHeight="1" x14ac:dyDescent="0.2">
      <c r="A131" s="169">
        <v>31</v>
      </c>
      <c r="B131" s="170" t="s">
        <v>308</v>
      </c>
      <c r="C131" s="173"/>
      <c r="D131" s="173"/>
      <c r="E131" s="173"/>
      <c r="F131" s="173"/>
      <c r="G131" s="173"/>
      <c r="H131" s="173"/>
      <c r="I131" s="171">
        <v>1000236</v>
      </c>
      <c r="J131" s="172">
        <v>43</v>
      </c>
      <c r="K131" s="173"/>
      <c r="L131" s="173"/>
      <c r="M131" s="173"/>
      <c r="N131" s="173"/>
      <c r="O131" s="171">
        <v>59049</v>
      </c>
      <c r="P131" s="172">
        <v>6</v>
      </c>
      <c r="Q131" s="173"/>
      <c r="R131" s="173"/>
      <c r="S131" s="173"/>
      <c r="T131" s="173"/>
      <c r="U131" s="171">
        <v>43663</v>
      </c>
      <c r="V131" s="172">
        <v>45</v>
      </c>
      <c r="W131" s="171">
        <v>5305</v>
      </c>
      <c r="X131" s="172">
        <v>8</v>
      </c>
      <c r="Y131" s="171">
        <v>112866</v>
      </c>
      <c r="Z131" s="172">
        <v>76</v>
      </c>
      <c r="AA131" s="171">
        <v>236400</v>
      </c>
      <c r="AB131" s="173"/>
      <c r="AC131" s="171">
        <v>1457519</v>
      </c>
      <c r="AD131" s="173"/>
    </row>
    <row r="132" spans="1:30" s="167" customFormat="1" ht="36.75" customHeight="1" x14ac:dyDescent="0.2">
      <c r="A132" s="169">
        <v>32</v>
      </c>
      <c r="B132" s="170" t="s">
        <v>309</v>
      </c>
      <c r="C132" s="173"/>
      <c r="D132" s="173"/>
      <c r="E132" s="171">
        <v>7715364</v>
      </c>
      <c r="F132" s="172">
        <v>273</v>
      </c>
      <c r="G132" s="171">
        <v>1750392</v>
      </c>
      <c r="H132" s="172">
        <v>60</v>
      </c>
      <c r="I132" s="171">
        <v>38026619</v>
      </c>
      <c r="J132" s="171">
        <v>1820</v>
      </c>
      <c r="K132" s="173"/>
      <c r="L132" s="173"/>
      <c r="M132" s="171">
        <v>13876996</v>
      </c>
      <c r="N132" s="172">
        <v>140</v>
      </c>
      <c r="O132" s="171">
        <v>7506005</v>
      </c>
      <c r="P132" s="172">
        <v>825</v>
      </c>
      <c r="Q132" s="171">
        <v>3016</v>
      </c>
      <c r="R132" s="172">
        <v>3</v>
      </c>
      <c r="S132" s="173"/>
      <c r="T132" s="173"/>
      <c r="U132" s="171">
        <v>1894961</v>
      </c>
      <c r="V132" s="171">
        <v>1966</v>
      </c>
      <c r="W132" s="171">
        <v>346515</v>
      </c>
      <c r="X132" s="172">
        <v>497</v>
      </c>
      <c r="Y132" s="171">
        <v>7501817</v>
      </c>
      <c r="Z132" s="171">
        <v>5208</v>
      </c>
      <c r="AA132" s="171">
        <v>9281005</v>
      </c>
      <c r="AB132" s="173"/>
      <c r="AC132" s="171">
        <v>87902690</v>
      </c>
      <c r="AD132" s="173"/>
    </row>
    <row r="133" spans="1:30" s="167" customFormat="1" ht="24.75" customHeight="1" x14ac:dyDescent="0.2">
      <c r="A133" s="169">
        <v>33</v>
      </c>
      <c r="B133" s="170" t="s">
        <v>310</v>
      </c>
      <c r="C133" s="173"/>
      <c r="D133" s="173"/>
      <c r="E133" s="173"/>
      <c r="F133" s="173"/>
      <c r="G133" s="171">
        <v>6802012</v>
      </c>
      <c r="H133" s="172">
        <v>158</v>
      </c>
      <c r="I133" s="171">
        <v>32742828</v>
      </c>
      <c r="J133" s="171">
        <v>1074</v>
      </c>
      <c r="K133" s="173"/>
      <c r="L133" s="173"/>
      <c r="M133" s="173"/>
      <c r="N133" s="173"/>
      <c r="O133" s="171">
        <v>6785793</v>
      </c>
      <c r="P133" s="172">
        <v>752</v>
      </c>
      <c r="Q133" s="173"/>
      <c r="R133" s="173"/>
      <c r="S133" s="173"/>
      <c r="T133" s="173"/>
      <c r="U133" s="171">
        <v>2645773</v>
      </c>
      <c r="V133" s="171">
        <v>2696</v>
      </c>
      <c r="W133" s="171">
        <v>506359</v>
      </c>
      <c r="X133" s="172">
        <v>727</v>
      </c>
      <c r="Y133" s="171">
        <v>8027111</v>
      </c>
      <c r="Z133" s="171">
        <v>5356</v>
      </c>
      <c r="AA133" s="171">
        <v>8843495</v>
      </c>
      <c r="AB133" s="173"/>
      <c r="AC133" s="171">
        <v>66353371</v>
      </c>
      <c r="AD133" s="173"/>
    </row>
    <row r="134" spans="1:30" s="167" customFormat="1" ht="36.75" customHeight="1" x14ac:dyDescent="0.2">
      <c r="A134" s="169">
        <v>34</v>
      </c>
      <c r="B134" s="170" t="s">
        <v>311</v>
      </c>
      <c r="C134" s="171">
        <v>3917848</v>
      </c>
      <c r="D134" s="172">
        <v>109</v>
      </c>
      <c r="E134" s="171">
        <v>12047679</v>
      </c>
      <c r="F134" s="172">
        <v>391</v>
      </c>
      <c r="G134" s="171">
        <v>39998901</v>
      </c>
      <c r="H134" s="172">
        <v>710</v>
      </c>
      <c r="I134" s="171">
        <v>104444227</v>
      </c>
      <c r="J134" s="171">
        <v>4185</v>
      </c>
      <c r="K134" s="171">
        <v>892660</v>
      </c>
      <c r="L134" s="172">
        <v>48</v>
      </c>
      <c r="M134" s="171">
        <v>29573538</v>
      </c>
      <c r="N134" s="172">
        <v>259</v>
      </c>
      <c r="O134" s="171">
        <v>19610025</v>
      </c>
      <c r="P134" s="171">
        <v>2070</v>
      </c>
      <c r="Q134" s="171">
        <v>16536451</v>
      </c>
      <c r="R134" s="172">
        <v>811</v>
      </c>
      <c r="S134" s="171">
        <v>1995128</v>
      </c>
      <c r="T134" s="171">
        <v>2756</v>
      </c>
      <c r="U134" s="171">
        <v>6331131</v>
      </c>
      <c r="V134" s="171">
        <v>6543</v>
      </c>
      <c r="W134" s="171">
        <v>1579297</v>
      </c>
      <c r="X134" s="171">
        <v>2267</v>
      </c>
      <c r="Y134" s="171">
        <v>11925018</v>
      </c>
      <c r="Z134" s="171">
        <v>8001</v>
      </c>
      <c r="AA134" s="171">
        <v>28860143</v>
      </c>
      <c r="AB134" s="173"/>
      <c r="AC134" s="171">
        <v>277712046</v>
      </c>
      <c r="AD134" s="173"/>
    </row>
    <row r="135" spans="1:30" s="167" customFormat="1" ht="24.75" customHeight="1" x14ac:dyDescent="0.2">
      <c r="A135" s="169">
        <v>35</v>
      </c>
      <c r="B135" s="170" t="s">
        <v>312</v>
      </c>
      <c r="C135" s="173"/>
      <c r="D135" s="173"/>
      <c r="E135" s="171">
        <v>88926</v>
      </c>
      <c r="F135" s="172">
        <v>4</v>
      </c>
      <c r="G135" s="171">
        <v>99035</v>
      </c>
      <c r="H135" s="172">
        <v>2</v>
      </c>
      <c r="I135" s="171">
        <v>543086</v>
      </c>
      <c r="J135" s="172">
        <v>22</v>
      </c>
      <c r="K135" s="173"/>
      <c r="L135" s="173"/>
      <c r="M135" s="173"/>
      <c r="N135" s="173"/>
      <c r="O135" s="171">
        <v>53933</v>
      </c>
      <c r="P135" s="172">
        <v>5</v>
      </c>
      <c r="Q135" s="173"/>
      <c r="R135" s="173"/>
      <c r="S135" s="173"/>
      <c r="T135" s="173"/>
      <c r="U135" s="171">
        <v>21864</v>
      </c>
      <c r="V135" s="172">
        <v>22</v>
      </c>
      <c r="W135" s="171">
        <v>3902</v>
      </c>
      <c r="X135" s="172">
        <v>6</v>
      </c>
      <c r="Y135" s="171">
        <v>81703</v>
      </c>
      <c r="Z135" s="172">
        <v>52</v>
      </c>
      <c r="AA135" s="171">
        <v>152195</v>
      </c>
      <c r="AB135" s="173"/>
      <c r="AC135" s="171">
        <v>1044644</v>
      </c>
      <c r="AD135" s="173"/>
    </row>
    <row r="136" spans="1:30" s="167" customFormat="1" ht="24.75" customHeight="1" x14ac:dyDescent="0.2">
      <c r="A136" s="169">
        <v>36</v>
      </c>
      <c r="B136" s="170" t="s">
        <v>313</v>
      </c>
      <c r="C136" s="173"/>
      <c r="D136" s="173"/>
      <c r="E136" s="171">
        <v>1961926</v>
      </c>
      <c r="F136" s="172">
        <v>81</v>
      </c>
      <c r="G136" s="173"/>
      <c r="H136" s="173"/>
      <c r="I136" s="171">
        <v>40341972</v>
      </c>
      <c r="J136" s="171">
        <v>1965</v>
      </c>
      <c r="K136" s="173"/>
      <c r="L136" s="173"/>
      <c r="M136" s="173"/>
      <c r="N136" s="173"/>
      <c r="O136" s="171">
        <v>8318129</v>
      </c>
      <c r="P136" s="172">
        <v>933</v>
      </c>
      <c r="Q136" s="173"/>
      <c r="R136" s="173"/>
      <c r="S136" s="173"/>
      <c r="T136" s="173"/>
      <c r="U136" s="171">
        <v>3568631</v>
      </c>
      <c r="V136" s="171">
        <v>3601</v>
      </c>
      <c r="W136" s="171">
        <v>648119</v>
      </c>
      <c r="X136" s="172">
        <v>930</v>
      </c>
      <c r="Y136" s="171">
        <v>7004923</v>
      </c>
      <c r="Z136" s="171">
        <v>3890</v>
      </c>
      <c r="AA136" s="171">
        <v>14634740</v>
      </c>
      <c r="AB136" s="173"/>
      <c r="AC136" s="171">
        <v>76478440</v>
      </c>
      <c r="AD136" s="173"/>
    </row>
    <row r="137" spans="1:30" s="167" customFormat="1" ht="24.75" customHeight="1" x14ac:dyDescent="0.2">
      <c r="A137" s="169">
        <v>37</v>
      </c>
      <c r="B137" s="170" t="s">
        <v>314</v>
      </c>
      <c r="C137" s="173"/>
      <c r="D137" s="173"/>
      <c r="E137" s="173"/>
      <c r="F137" s="173"/>
      <c r="G137" s="173"/>
      <c r="H137" s="173"/>
      <c r="I137" s="171">
        <v>1154415</v>
      </c>
      <c r="J137" s="172">
        <v>56</v>
      </c>
      <c r="K137" s="173"/>
      <c r="L137" s="173"/>
      <c r="M137" s="173"/>
      <c r="N137" s="173"/>
      <c r="O137" s="171">
        <v>360958</v>
      </c>
      <c r="P137" s="172">
        <v>38</v>
      </c>
      <c r="Q137" s="173"/>
      <c r="R137" s="173"/>
      <c r="S137" s="173"/>
      <c r="T137" s="173"/>
      <c r="U137" s="171">
        <v>84854</v>
      </c>
      <c r="V137" s="172">
        <v>86</v>
      </c>
      <c r="W137" s="171">
        <v>3244</v>
      </c>
      <c r="X137" s="172">
        <v>5</v>
      </c>
      <c r="Y137" s="171">
        <v>104739</v>
      </c>
      <c r="Z137" s="172">
        <v>65</v>
      </c>
      <c r="AA137" s="171">
        <v>343980</v>
      </c>
      <c r="AB137" s="173"/>
      <c r="AC137" s="171">
        <v>2052190</v>
      </c>
      <c r="AD137" s="173"/>
    </row>
    <row r="138" spans="1:30" s="167" customFormat="1" ht="24.75" customHeight="1" x14ac:dyDescent="0.2">
      <c r="A138" s="169">
        <v>38</v>
      </c>
      <c r="B138" s="170" t="s">
        <v>315</v>
      </c>
      <c r="C138" s="173"/>
      <c r="D138" s="173"/>
      <c r="E138" s="173"/>
      <c r="F138" s="173"/>
      <c r="G138" s="173"/>
      <c r="H138" s="173"/>
      <c r="I138" s="171">
        <v>308513</v>
      </c>
      <c r="J138" s="172">
        <v>15</v>
      </c>
      <c r="K138" s="173"/>
      <c r="L138" s="173"/>
      <c r="M138" s="173"/>
      <c r="N138" s="173"/>
      <c r="O138" s="171">
        <v>52203</v>
      </c>
      <c r="P138" s="172">
        <v>6</v>
      </c>
      <c r="Q138" s="173"/>
      <c r="R138" s="173"/>
      <c r="S138" s="173"/>
      <c r="T138" s="173"/>
      <c r="U138" s="171">
        <v>17575</v>
      </c>
      <c r="V138" s="172">
        <v>18</v>
      </c>
      <c r="W138" s="171">
        <v>2438</v>
      </c>
      <c r="X138" s="172">
        <v>3</v>
      </c>
      <c r="Y138" s="171">
        <v>23186</v>
      </c>
      <c r="Z138" s="172">
        <v>14</v>
      </c>
      <c r="AA138" s="171">
        <v>170712</v>
      </c>
      <c r="AB138" s="173"/>
      <c r="AC138" s="171">
        <v>574627</v>
      </c>
      <c r="AD138" s="173"/>
    </row>
    <row r="139" spans="1:30" s="167" customFormat="1" ht="24.75" customHeight="1" x14ac:dyDescent="0.2">
      <c r="A139" s="169">
        <v>39</v>
      </c>
      <c r="B139" s="170" t="s">
        <v>316</v>
      </c>
      <c r="C139" s="173"/>
      <c r="D139" s="173"/>
      <c r="E139" s="173"/>
      <c r="F139" s="173"/>
      <c r="G139" s="173"/>
      <c r="H139" s="173"/>
      <c r="I139" s="171">
        <v>339863</v>
      </c>
      <c r="J139" s="172">
        <v>16</v>
      </c>
      <c r="K139" s="173"/>
      <c r="L139" s="173"/>
      <c r="M139" s="173"/>
      <c r="N139" s="173"/>
      <c r="O139" s="171">
        <v>31117</v>
      </c>
      <c r="P139" s="172">
        <v>3</v>
      </c>
      <c r="Q139" s="173"/>
      <c r="R139" s="173"/>
      <c r="S139" s="173"/>
      <c r="T139" s="173"/>
      <c r="U139" s="171">
        <v>9921</v>
      </c>
      <c r="V139" s="172">
        <v>10</v>
      </c>
      <c r="W139" s="171">
        <v>2298</v>
      </c>
      <c r="X139" s="172">
        <v>3</v>
      </c>
      <c r="Y139" s="171">
        <v>21400</v>
      </c>
      <c r="Z139" s="172">
        <v>14</v>
      </c>
      <c r="AA139" s="171">
        <v>111048</v>
      </c>
      <c r="AB139" s="173"/>
      <c r="AC139" s="171">
        <v>515647</v>
      </c>
      <c r="AD139" s="173"/>
    </row>
    <row r="140" spans="1:30" s="167" customFormat="1" ht="24.75" customHeight="1" x14ac:dyDescent="0.2">
      <c r="A140" s="169">
        <v>40</v>
      </c>
      <c r="B140" s="170" t="s">
        <v>317</v>
      </c>
      <c r="C140" s="173"/>
      <c r="D140" s="173"/>
      <c r="E140" s="173"/>
      <c r="F140" s="173"/>
      <c r="G140" s="173"/>
      <c r="H140" s="173"/>
      <c r="I140" s="171">
        <v>612571</v>
      </c>
      <c r="J140" s="172">
        <v>30</v>
      </c>
      <c r="K140" s="173"/>
      <c r="L140" s="173"/>
      <c r="M140" s="173"/>
      <c r="N140" s="173"/>
      <c r="O140" s="171">
        <v>113421</v>
      </c>
      <c r="P140" s="172">
        <v>13</v>
      </c>
      <c r="Q140" s="173"/>
      <c r="R140" s="173"/>
      <c r="S140" s="173"/>
      <c r="T140" s="173"/>
      <c r="U140" s="171">
        <v>25890</v>
      </c>
      <c r="V140" s="172">
        <v>27</v>
      </c>
      <c r="W140" s="171">
        <v>5907</v>
      </c>
      <c r="X140" s="172">
        <v>8</v>
      </c>
      <c r="Y140" s="171">
        <v>66381</v>
      </c>
      <c r="Z140" s="172">
        <v>43</v>
      </c>
      <c r="AA140" s="171">
        <v>136104</v>
      </c>
      <c r="AB140" s="173"/>
      <c r="AC140" s="171">
        <v>960274</v>
      </c>
      <c r="AD140" s="173"/>
    </row>
    <row r="141" spans="1:30" s="167" customFormat="1" ht="24.75" customHeight="1" x14ac:dyDescent="0.2">
      <c r="A141" s="169">
        <v>41</v>
      </c>
      <c r="B141" s="170" t="s">
        <v>318</v>
      </c>
      <c r="C141" s="173"/>
      <c r="D141" s="173"/>
      <c r="E141" s="171">
        <v>1137015</v>
      </c>
      <c r="F141" s="172">
        <v>47</v>
      </c>
      <c r="G141" s="173"/>
      <c r="H141" s="173"/>
      <c r="I141" s="171">
        <v>3853397</v>
      </c>
      <c r="J141" s="172">
        <v>171</v>
      </c>
      <c r="K141" s="173"/>
      <c r="L141" s="173"/>
      <c r="M141" s="173"/>
      <c r="N141" s="173"/>
      <c r="O141" s="171">
        <v>396187</v>
      </c>
      <c r="P141" s="172">
        <v>44</v>
      </c>
      <c r="Q141" s="173"/>
      <c r="R141" s="173"/>
      <c r="S141" s="173"/>
      <c r="T141" s="173"/>
      <c r="U141" s="171">
        <v>102143</v>
      </c>
      <c r="V141" s="172">
        <v>105</v>
      </c>
      <c r="W141" s="171">
        <v>12169</v>
      </c>
      <c r="X141" s="172">
        <v>17</v>
      </c>
      <c r="Y141" s="171">
        <v>633867</v>
      </c>
      <c r="Z141" s="172">
        <v>415</v>
      </c>
      <c r="AA141" s="171">
        <v>835104</v>
      </c>
      <c r="AB141" s="173"/>
      <c r="AC141" s="171">
        <v>6969882</v>
      </c>
      <c r="AD141" s="173"/>
    </row>
    <row r="142" spans="1:30" s="167" customFormat="1" ht="24.75" customHeight="1" x14ac:dyDescent="0.2">
      <c r="A142" s="169">
        <v>42</v>
      </c>
      <c r="B142" s="170" t="s">
        <v>319</v>
      </c>
      <c r="C142" s="173"/>
      <c r="D142" s="173"/>
      <c r="E142" s="171">
        <v>80719</v>
      </c>
      <c r="F142" s="172">
        <v>3</v>
      </c>
      <c r="G142" s="173"/>
      <c r="H142" s="173"/>
      <c r="I142" s="171">
        <v>935614</v>
      </c>
      <c r="J142" s="172">
        <v>47</v>
      </c>
      <c r="K142" s="173"/>
      <c r="L142" s="173"/>
      <c r="M142" s="173"/>
      <c r="N142" s="173"/>
      <c r="O142" s="171">
        <v>163636</v>
      </c>
      <c r="P142" s="172">
        <v>16</v>
      </c>
      <c r="Q142" s="173"/>
      <c r="R142" s="173"/>
      <c r="S142" s="173"/>
      <c r="T142" s="173"/>
      <c r="U142" s="171">
        <v>89348</v>
      </c>
      <c r="V142" s="172">
        <v>91</v>
      </c>
      <c r="W142" s="171">
        <v>23048</v>
      </c>
      <c r="X142" s="172">
        <v>33</v>
      </c>
      <c r="Y142" s="171">
        <v>62745</v>
      </c>
      <c r="Z142" s="172">
        <v>41</v>
      </c>
      <c r="AA142" s="171">
        <v>181848</v>
      </c>
      <c r="AB142" s="173"/>
      <c r="AC142" s="171">
        <v>1536958</v>
      </c>
      <c r="AD142" s="173"/>
    </row>
    <row r="143" spans="1:30" s="167" customFormat="1" ht="24.75" customHeight="1" x14ac:dyDescent="0.2">
      <c r="A143" s="169">
        <v>43</v>
      </c>
      <c r="B143" s="170" t="s">
        <v>320</v>
      </c>
      <c r="C143" s="173"/>
      <c r="D143" s="173"/>
      <c r="E143" s="171">
        <v>726275</v>
      </c>
      <c r="F143" s="172">
        <v>30</v>
      </c>
      <c r="G143" s="173"/>
      <c r="H143" s="173"/>
      <c r="I143" s="171">
        <v>30277949</v>
      </c>
      <c r="J143" s="171">
        <v>1473</v>
      </c>
      <c r="K143" s="173"/>
      <c r="L143" s="173"/>
      <c r="M143" s="173"/>
      <c r="N143" s="173"/>
      <c r="O143" s="171">
        <v>6112939</v>
      </c>
      <c r="P143" s="172">
        <v>686</v>
      </c>
      <c r="Q143" s="173"/>
      <c r="R143" s="173"/>
      <c r="S143" s="173"/>
      <c r="T143" s="173"/>
      <c r="U143" s="171">
        <v>2279593</v>
      </c>
      <c r="V143" s="171">
        <v>2351</v>
      </c>
      <c r="W143" s="171">
        <v>416127</v>
      </c>
      <c r="X143" s="172">
        <v>598</v>
      </c>
      <c r="Y143" s="171">
        <v>5548186</v>
      </c>
      <c r="Z143" s="171">
        <v>3270</v>
      </c>
      <c r="AA143" s="171">
        <v>8507534</v>
      </c>
      <c r="AB143" s="173"/>
      <c r="AC143" s="171">
        <v>53868603</v>
      </c>
      <c r="AD143" s="173"/>
    </row>
    <row r="144" spans="1:30" s="167" customFormat="1" ht="24.75" customHeight="1" x14ac:dyDescent="0.2">
      <c r="A144" s="169">
        <v>44</v>
      </c>
      <c r="B144" s="170" t="s">
        <v>321</v>
      </c>
      <c r="C144" s="173"/>
      <c r="D144" s="173"/>
      <c r="E144" s="173"/>
      <c r="F144" s="173"/>
      <c r="G144" s="173"/>
      <c r="H144" s="173"/>
      <c r="I144" s="171">
        <v>562253</v>
      </c>
      <c r="J144" s="172">
        <v>27</v>
      </c>
      <c r="K144" s="173"/>
      <c r="L144" s="173"/>
      <c r="M144" s="173"/>
      <c r="N144" s="173"/>
      <c r="O144" s="171">
        <v>221332</v>
      </c>
      <c r="P144" s="172">
        <v>23</v>
      </c>
      <c r="Q144" s="173"/>
      <c r="R144" s="173"/>
      <c r="S144" s="173"/>
      <c r="T144" s="173"/>
      <c r="U144" s="171">
        <v>41651</v>
      </c>
      <c r="V144" s="172">
        <v>43</v>
      </c>
      <c r="W144" s="171">
        <v>10781</v>
      </c>
      <c r="X144" s="172">
        <v>15</v>
      </c>
      <c r="Y144" s="171">
        <v>76610</v>
      </c>
      <c r="Z144" s="172">
        <v>46</v>
      </c>
      <c r="AA144" s="171">
        <v>280020</v>
      </c>
      <c r="AB144" s="173"/>
      <c r="AC144" s="171">
        <v>1192647</v>
      </c>
      <c r="AD144" s="173"/>
    </row>
    <row r="145" spans="1:30" s="167" customFormat="1" ht="24.75" customHeight="1" x14ac:dyDescent="0.2">
      <c r="A145" s="169">
        <v>45</v>
      </c>
      <c r="B145" s="170" t="s">
        <v>322</v>
      </c>
      <c r="C145" s="173"/>
      <c r="D145" s="173"/>
      <c r="E145" s="171">
        <v>968367</v>
      </c>
      <c r="F145" s="172">
        <v>40</v>
      </c>
      <c r="G145" s="173"/>
      <c r="H145" s="173"/>
      <c r="I145" s="171">
        <v>33996528</v>
      </c>
      <c r="J145" s="171">
        <v>1654</v>
      </c>
      <c r="K145" s="173"/>
      <c r="L145" s="173"/>
      <c r="M145" s="173"/>
      <c r="N145" s="173"/>
      <c r="O145" s="171">
        <v>6768902</v>
      </c>
      <c r="P145" s="172">
        <v>760</v>
      </c>
      <c r="Q145" s="173"/>
      <c r="R145" s="173"/>
      <c r="S145" s="173"/>
      <c r="T145" s="173"/>
      <c r="U145" s="171">
        <v>2603032</v>
      </c>
      <c r="V145" s="171">
        <v>2667</v>
      </c>
      <c r="W145" s="171">
        <v>501519</v>
      </c>
      <c r="X145" s="172">
        <v>719</v>
      </c>
      <c r="Y145" s="171">
        <v>6005658</v>
      </c>
      <c r="Z145" s="171">
        <v>3808</v>
      </c>
      <c r="AA145" s="171">
        <v>10911256</v>
      </c>
      <c r="AB145" s="173"/>
      <c r="AC145" s="171">
        <v>61755262</v>
      </c>
      <c r="AD145" s="173"/>
    </row>
    <row r="146" spans="1:30" s="167" customFormat="1" ht="24.75" customHeight="1" x14ac:dyDescent="0.2">
      <c r="A146" s="169">
        <v>46</v>
      </c>
      <c r="B146" s="170" t="s">
        <v>323</v>
      </c>
      <c r="C146" s="173"/>
      <c r="D146" s="173"/>
      <c r="E146" s="173"/>
      <c r="F146" s="173"/>
      <c r="G146" s="173"/>
      <c r="H146" s="173"/>
      <c r="I146" s="171">
        <v>341633</v>
      </c>
      <c r="J146" s="172">
        <v>17</v>
      </c>
      <c r="K146" s="173"/>
      <c r="L146" s="173"/>
      <c r="M146" s="173"/>
      <c r="N146" s="173"/>
      <c r="O146" s="173"/>
      <c r="P146" s="173"/>
      <c r="Q146" s="173"/>
      <c r="R146" s="173"/>
      <c r="S146" s="173"/>
      <c r="T146" s="173"/>
      <c r="U146" s="171">
        <v>7825</v>
      </c>
      <c r="V146" s="172">
        <v>8</v>
      </c>
      <c r="W146" s="171">
        <v>3806</v>
      </c>
      <c r="X146" s="172">
        <v>5</v>
      </c>
      <c r="Y146" s="173"/>
      <c r="Z146" s="173"/>
      <c r="AA146" s="171">
        <v>124788</v>
      </c>
      <c r="AB146" s="173"/>
      <c r="AC146" s="171">
        <v>478052</v>
      </c>
      <c r="AD146" s="173"/>
    </row>
    <row r="147" spans="1:30" s="167" customFormat="1" ht="24.75" customHeight="1" x14ac:dyDescent="0.2">
      <c r="A147" s="169">
        <v>47</v>
      </c>
      <c r="B147" s="170" t="s">
        <v>324</v>
      </c>
      <c r="C147" s="173"/>
      <c r="D147" s="173"/>
      <c r="E147" s="173"/>
      <c r="F147" s="173"/>
      <c r="G147" s="171">
        <v>129811</v>
      </c>
      <c r="H147" s="172">
        <v>2</v>
      </c>
      <c r="I147" s="171">
        <v>1651912</v>
      </c>
      <c r="J147" s="172">
        <v>67</v>
      </c>
      <c r="K147" s="173"/>
      <c r="L147" s="173"/>
      <c r="M147" s="173"/>
      <c r="N147" s="173"/>
      <c r="O147" s="171">
        <v>78284</v>
      </c>
      <c r="P147" s="172">
        <v>9</v>
      </c>
      <c r="Q147" s="173"/>
      <c r="R147" s="173"/>
      <c r="S147" s="173"/>
      <c r="T147" s="173"/>
      <c r="U147" s="171">
        <v>54212</v>
      </c>
      <c r="V147" s="172">
        <v>55</v>
      </c>
      <c r="W147" s="171">
        <v>11929</v>
      </c>
      <c r="X147" s="172">
        <v>17</v>
      </c>
      <c r="Y147" s="171">
        <v>147751</v>
      </c>
      <c r="Z147" s="172">
        <v>98</v>
      </c>
      <c r="AA147" s="173"/>
      <c r="AB147" s="173"/>
      <c r="AC147" s="171">
        <v>2073899</v>
      </c>
      <c r="AD147" s="173"/>
    </row>
    <row r="148" spans="1:30" s="167" customFormat="1" ht="24.75" customHeight="1" x14ac:dyDescent="0.2">
      <c r="A148" s="169">
        <v>48</v>
      </c>
      <c r="B148" s="170" t="s">
        <v>325</v>
      </c>
      <c r="C148" s="173"/>
      <c r="D148" s="173"/>
      <c r="E148" s="173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  <c r="R148" s="173"/>
      <c r="S148" s="173"/>
      <c r="T148" s="173"/>
      <c r="U148" s="173"/>
      <c r="V148" s="173"/>
      <c r="W148" s="173"/>
      <c r="X148" s="173"/>
      <c r="Y148" s="173"/>
      <c r="Z148" s="173"/>
      <c r="AA148" s="171">
        <v>479532</v>
      </c>
      <c r="AB148" s="173"/>
      <c r="AC148" s="171">
        <v>479532</v>
      </c>
      <c r="AD148" s="173"/>
    </row>
    <row r="149" spans="1:30" s="167" customFormat="1" ht="24.75" customHeight="1" x14ac:dyDescent="0.2">
      <c r="A149" s="169">
        <v>49</v>
      </c>
      <c r="B149" s="170" t="s">
        <v>326</v>
      </c>
      <c r="C149" s="173"/>
      <c r="D149" s="173"/>
      <c r="E149" s="173"/>
      <c r="F149" s="173"/>
      <c r="G149" s="173"/>
      <c r="H149" s="173"/>
      <c r="I149" s="171">
        <v>2089935</v>
      </c>
      <c r="J149" s="172">
        <v>104</v>
      </c>
      <c r="K149" s="173"/>
      <c r="L149" s="173"/>
      <c r="M149" s="173"/>
      <c r="N149" s="173"/>
      <c r="O149" s="171">
        <v>382752</v>
      </c>
      <c r="P149" s="172">
        <v>43</v>
      </c>
      <c r="Q149" s="173"/>
      <c r="R149" s="173"/>
      <c r="S149" s="173"/>
      <c r="T149" s="173"/>
      <c r="U149" s="171">
        <v>188010</v>
      </c>
      <c r="V149" s="172">
        <v>194</v>
      </c>
      <c r="W149" s="171">
        <v>44950</v>
      </c>
      <c r="X149" s="172">
        <v>64</v>
      </c>
      <c r="Y149" s="171">
        <v>228307</v>
      </c>
      <c r="Z149" s="172">
        <v>142</v>
      </c>
      <c r="AA149" s="171">
        <v>621096</v>
      </c>
      <c r="AB149" s="173"/>
      <c r="AC149" s="171">
        <v>3555050</v>
      </c>
      <c r="AD149" s="173"/>
    </row>
    <row r="150" spans="1:30" s="167" customFormat="1" ht="24.75" customHeight="1" x14ac:dyDescent="0.2">
      <c r="A150" s="169">
        <v>50</v>
      </c>
      <c r="B150" s="170" t="s">
        <v>327</v>
      </c>
      <c r="C150" s="173"/>
      <c r="D150" s="173"/>
      <c r="E150" s="173"/>
      <c r="F150" s="173"/>
      <c r="G150" s="173"/>
      <c r="H150" s="173"/>
      <c r="I150" s="171">
        <v>412627</v>
      </c>
      <c r="J150" s="172">
        <v>20</v>
      </c>
      <c r="K150" s="173"/>
      <c r="L150" s="173"/>
      <c r="M150" s="173"/>
      <c r="N150" s="173"/>
      <c r="O150" s="171">
        <v>259372</v>
      </c>
      <c r="P150" s="172">
        <v>29</v>
      </c>
      <c r="Q150" s="173"/>
      <c r="R150" s="173"/>
      <c r="S150" s="173"/>
      <c r="T150" s="173"/>
      <c r="U150" s="171">
        <v>61671</v>
      </c>
      <c r="V150" s="172">
        <v>63</v>
      </c>
      <c r="W150" s="171">
        <v>14582</v>
      </c>
      <c r="X150" s="172">
        <v>21</v>
      </c>
      <c r="Y150" s="171">
        <v>67789</v>
      </c>
      <c r="Z150" s="172">
        <v>41</v>
      </c>
      <c r="AA150" s="171">
        <v>160872</v>
      </c>
      <c r="AB150" s="173"/>
      <c r="AC150" s="171">
        <v>976913</v>
      </c>
      <c r="AD150" s="173"/>
    </row>
    <row r="151" spans="1:30" s="167" customFormat="1" ht="24.75" customHeight="1" x14ac:dyDescent="0.2">
      <c r="A151" s="169">
        <v>51</v>
      </c>
      <c r="B151" s="170" t="s">
        <v>328</v>
      </c>
      <c r="C151" s="173"/>
      <c r="D151" s="173"/>
      <c r="E151" s="171">
        <v>1992583</v>
      </c>
      <c r="F151" s="172">
        <v>82</v>
      </c>
      <c r="G151" s="171">
        <v>12277704</v>
      </c>
      <c r="H151" s="172">
        <v>194</v>
      </c>
      <c r="I151" s="171">
        <v>54800839</v>
      </c>
      <c r="J151" s="171">
        <v>2380</v>
      </c>
      <c r="K151" s="173"/>
      <c r="L151" s="173"/>
      <c r="M151" s="173"/>
      <c r="N151" s="173"/>
      <c r="O151" s="171">
        <v>10503826</v>
      </c>
      <c r="P151" s="171">
        <v>1179</v>
      </c>
      <c r="Q151" s="173"/>
      <c r="R151" s="173"/>
      <c r="S151" s="173"/>
      <c r="T151" s="173"/>
      <c r="U151" s="171">
        <v>3652348</v>
      </c>
      <c r="V151" s="171">
        <v>3733</v>
      </c>
      <c r="W151" s="171">
        <v>754293</v>
      </c>
      <c r="X151" s="171">
        <v>1082</v>
      </c>
      <c r="Y151" s="171">
        <v>9178279</v>
      </c>
      <c r="Z151" s="171">
        <v>6084</v>
      </c>
      <c r="AA151" s="171">
        <v>16046830</v>
      </c>
      <c r="AB151" s="173"/>
      <c r="AC151" s="171">
        <v>109206702</v>
      </c>
      <c r="AD151" s="173"/>
    </row>
    <row r="152" spans="1:30" s="167" customFormat="1" ht="24.75" customHeight="1" x14ac:dyDescent="0.2">
      <c r="A152" s="169">
        <v>52</v>
      </c>
      <c r="B152" s="170" t="s">
        <v>329</v>
      </c>
      <c r="C152" s="173"/>
      <c r="D152" s="173"/>
      <c r="E152" s="173"/>
      <c r="F152" s="173"/>
      <c r="G152" s="173"/>
      <c r="H152" s="173"/>
      <c r="I152" s="171">
        <v>771286</v>
      </c>
      <c r="J152" s="172">
        <v>34</v>
      </c>
      <c r="K152" s="173"/>
      <c r="L152" s="173"/>
      <c r="M152" s="173"/>
      <c r="N152" s="173"/>
      <c r="O152" s="171">
        <v>99804</v>
      </c>
      <c r="P152" s="172">
        <v>11</v>
      </c>
      <c r="Q152" s="173"/>
      <c r="R152" s="173"/>
      <c r="S152" s="173"/>
      <c r="T152" s="173"/>
      <c r="U152" s="171">
        <v>35252</v>
      </c>
      <c r="V152" s="172">
        <v>36</v>
      </c>
      <c r="W152" s="171">
        <v>2768</v>
      </c>
      <c r="X152" s="172">
        <v>4</v>
      </c>
      <c r="Y152" s="171">
        <v>90578</v>
      </c>
      <c r="Z152" s="172">
        <v>62</v>
      </c>
      <c r="AA152" s="171">
        <v>305868</v>
      </c>
      <c r="AB152" s="173"/>
      <c r="AC152" s="171">
        <v>1305556</v>
      </c>
      <c r="AD152" s="173"/>
    </row>
    <row r="153" spans="1:30" s="167" customFormat="1" ht="24.75" customHeight="1" x14ac:dyDescent="0.2">
      <c r="A153" s="169">
        <v>53</v>
      </c>
      <c r="B153" s="170" t="s">
        <v>330</v>
      </c>
      <c r="C153" s="173"/>
      <c r="D153" s="173"/>
      <c r="E153" s="173"/>
      <c r="F153" s="173"/>
      <c r="G153" s="171">
        <v>53808</v>
      </c>
      <c r="H153" s="172">
        <v>1</v>
      </c>
      <c r="I153" s="171">
        <v>723415</v>
      </c>
      <c r="J153" s="172">
        <v>32</v>
      </c>
      <c r="K153" s="173"/>
      <c r="L153" s="173"/>
      <c r="M153" s="173"/>
      <c r="N153" s="173"/>
      <c r="O153" s="171">
        <v>20745</v>
      </c>
      <c r="P153" s="172">
        <v>2</v>
      </c>
      <c r="Q153" s="173"/>
      <c r="R153" s="173"/>
      <c r="S153" s="173"/>
      <c r="T153" s="173"/>
      <c r="U153" s="171">
        <v>47373</v>
      </c>
      <c r="V153" s="172">
        <v>48</v>
      </c>
      <c r="W153" s="171">
        <v>9528</v>
      </c>
      <c r="X153" s="172">
        <v>14</v>
      </c>
      <c r="Y153" s="171">
        <v>48172</v>
      </c>
      <c r="Z153" s="172">
        <v>33</v>
      </c>
      <c r="AA153" s="171">
        <v>175788</v>
      </c>
      <c r="AB153" s="173"/>
      <c r="AC153" s="171">
        <v>1078829</v>
      </c>
      <c r="AD153" s="173"/>
    </row>
    <row r="154" spans="1:30" s="167" customFormat="1" ht="24.75" customHeight="1" x14ac:dyDescent="0.2">
      <c r="A154" s="169">
        <v>54</v>
      </c>
      <c r="B154" s="170" t="s">
        <v>331</v>
      </c>
      <c r="C154" s="173"/>
      <c r="D154" s="173"/>
      <c r="E154" s="173"/>
      <c r="F154" s="173"/>
      <c r="G154" s="171">
        <v>5637418</v>
      </c>
      <c r="H154" s="172">
        <v>50</v>
      </c>
      <c r="I154" s="171">
        <v>8703340</v>
      </c>
      <c r="J154" s="172">
        <v>399</v>
      </c>
      <c r="K154" s="173"/>
      <c r="L154" s="173"/>
      <c r="M154" s="171">
        <v>10291894</v>
      </c>
      <c r="N154" s="172">
        <v>92</v>
      </c>
      <c r="O154" s="171">
        <v>1422511</v>
      </c>
      <c r="P154" s="172">
        <v>160</v>
      </c>
      <c r="Q154" s="173"/>
      <c r="R154" s="173"/>
      <c r="S154" s="173"/>
      <c r="T154" s="173"/>
      <c r="U154" s="171">
        <v>755317</v>
      </c>
      <c r="V154" s="172">
        <v>782</v>
      </c>
      <c r="W154" s="171">
        <v>123747</v>
      </c>
      <c r="X154" s="172">
        <v>178</v>
      </c>
      <c r="Y154" s="171">
        <v>1780860</v>
      </c>
      <c r="Z154" s="171">
        <v>1273</v>
      </c>
      <c r="AA154" s="171">
        <v>3620292</v>
      </c>
      <c r="AB154" s="173"/>
      <c r="AC154" s="171">
        <v>32335379</v>
      </c>
      <c r="AD154" s="173"/>
    </row>
    <row r="155" spans="1:30" s="167" customFormat="1" ht="24.75" customHeight="1" x14ac:dyDescent="0.2">
      <c r="A155" s="169">
        <v>55</v>
      </c>
      <c r="B155" s="170" t="s">
        <v>332</v>
      </c>
      <c r="C155" s="173"/>
      <c r="D155" s="173"/>
      <c r="E155" s="173"/>
      <c r="F155" s="173"/>
      <c r="G155" s="173"/>
      <c r="H155" s="173"/>
      <c r="I155" s="171">
        <v>896855</v>
      </c>
      <c r="J155" s="172">
        <v>41</v>
      </c>
      <c r="K155" s="173"/>
      <c r="L155" s="173"/>
      <c r="M155" s="173"/>
      <c r="N155" s="173"/>
      <c r="O155" s="171">
        <v>131419</v>
      </c>
      <c r="P155" s="172">
        <v>15</v>
      </c>
      <c r="Q155" s="173"/>
      <c r="R155" s="173"/>
      <c r="S155" s="173"/>
      <c r="T155" s="173"/>
      <c r="U155" s="171">
        <v>55421</v>
      </c>
      <c r="V155" s="172">
        <v>56</v>
      </c>
      <c r="W155" s="171">
        <v>13095</v>
      </c>
      <c r="X155" s="172">
        <v>19</v>
      </c>
      <c r="Y155" s="171">
        <v>112922</v>
      </c>
      <c r="Z155" s="172">
        <v>76</v>
      </c>
      <c r="AA155" s="171">
        <v>149676</v>
      </c>
      <c r="AB155" s="173"/>
      <c r="AC155" s="171">
        <v>1359388</v>
      </c>
      <c r="AD155" s="173"/>
    </row>
    <row r="156" spans="1:30" s="167" customFormat="1" ht="24.75" customHeight="1" x14ac:dyDescent="0.2">
      <c r="A156" s="169">
        <v>56</v>
      </c>
      <c r="B156" s="170" t="s">
        <v>333</v>
      </c>
      <c r="C156" s="173"/>
      <c r="D156" s="173"/>
      <c r="E156" s="173"/>
      <c r="F156" s="173"/>
      <c r="G156" s="173"/>
      <c r="H156" s="173"/>
      <c r="I156" s="171">
        <v>1538615</v>
      </c>
      <c r="J156" s="172">
        <v>75</v>
      </c>
      <c r="K156" s="173"/>
      <c r="L156" s="173"/>
      <c r="M156" s="173"/>
      <c r="N156" s="173"/>
      <c r="O156" s="171">
        <v>444166</v>
      </c>
      <c r="P156" s="172">
        <v>50</v>
      </c>
      <c r="Q156" s="173"/>
      <c r="R156" s="173"/>
      <c r="S156" s="173"/>
      <c r="T156" s="173"/>
      <c r="U156" s="171">
        <v>179367</v>
      </c>
      <c r="V156" s="172">
        <v>184</v>
      </c>
      <c r="W156" s="171">
        <v>28339</v>
      </c>
      <c r="X156" s="172">
        <v>41</v>
      </c>
      <c r="Y156" s="171">
        <v>184325</v>
      </c>
      <c r="Z156" s="172">
        <v>122</v>
      </c>
      <c r="AA156" s="171">
        <v>583476</v>
      </c>
      <c r="AB156" s="173"/>
      <c r="AC156" s="171">
        <v>2958288</v>
      </c>
      <c r="AD156" s="173"/>
    </row>
    <row r="157" spans="1:30" s="167" customFormat="1" ht="24.75" customHeight="1" x14ac:dyDescent="0.2">
      <c r="A157" s="169">
        <v>57</v>
      </c>
      <c r="B157" s="170" t="s">
        <v>334</v>
      </c>
      <c r="C157" s="173"/>
      <c r="D157" s="173"/>
      <c r="E157" s="173"/>
      <c r="F157" s="173"/>
      <c r="G157" s="173"/>
      <c r="H157" s="173"/>
      <c r="I157" s="171">
        <v>148710</v>
      </c>
      <c r="J157" s="172">
        <v>7</v>
      </c>
      <c r="K157" s="173"/>
      <c r="L157" s="173"/>
      <c r="M157" s="173"/>
      <c r="N157" s="173"/>
      <c r="O157" s="171">
        <v>54611</v>
      </c>
      <c r="P157" s="172">
        <v>6</v>
      </c>
      <c r="Q157" s="173"/>
      <c r="R157" s="173"/>
      <c r="S157" s="173"/>
      <c r="T157" s="173"/>
      <c r="U157" s="171">
        <v>15424</v>
      </c>
      <c r="V157" s="172">
        <v>16</v>
      </c>
      <c r="W157" s="173"/>
      <c r="X157" s="173"/>
      <c r="Y157" s="171">
        <v>13088</v>
      </c>
      <c r="Z157" s="172">
        <v>8</v>
      </c>
      <c r="AA157" s="171">
        <v>73008</v>
      </c>
      <c r="AB157" s="173"/>
      <c r="AC157" s="171">
        <v>304841</v>
      </c>
      <c r="AD157" s="173"/>
    </row>
    <row r="158" spans="1:30" s="167" customFormat="1" ht="24.75" customHeight="1" x14ac:dyDescent="0.2">
      <c r="A158" s="169">
        <v>58</v>
      </c>
      <c r="B158" s="170" t="s">
        <v>335</v>
      </c>
      <c r="C158" s="173"/>
      <c r="D158" s="173"/>
      <c r="E158" s="173"/>
      <c r="F158" s="173"/>
      <c r="G158" s="173"/>
      <c r="H158" s="173"/>
      <c r="I158" s="171">
        <v>1653770</v>
      </c>
      <c r="J158" s="172">
        <v>76</v>
      </c>
      <c r="K158" s="173"/>
      <c r="L158" s="173"/>
      <c r="M158" s="173"/>
      <c r="N158" s="173"/>
      <c r="O158" s="171">
        <v>461516</v>
      </c>
      <c r="P158" s="172">
        <v>52</v>
      </c>
      <c r="Q158" s="173"/>
      <c r="R158" s="173"/>
      <c r="S158" s="173"/>
      <c r="T158" s="173"/>
      <c r="U158" s="171">
        <v>160731</v>
      </c>
      <c r="V158" s="172">
        <v>163</v>
      </c>
      <c r="W158" s="171">
        <v>29434</v>
      </c>
      <c r="X158" s="172">
        <v>42</v>
      </c>
      <c r="Y158" s="171">
        <v>203629</v>
      </c>
      <c r="Z158" s="172">
        <v>136</v>
      </c>
      <c r="AA158" s="171">
        <v>689976</v>
      </c>
      <c r="AB158" s="173"/>
      <c r="AC158" s="171">
        <v>3199056</v>
      </c>
      <c r="AD158" s="173"/>
    </row>
    <row r="159" spans="1:30" s="167" customFormat="1" ht="24.75" customHeight="1" x14ac:dyDescent="0.2">
      <c r="A159" s="169">
        <v>59</v>
      </c>
      <c r="B159" s="170" t="s">
        <v>336</v>
      </c>
      <c r="C159" s="173"/>
      <c r="D159" s="173"/>
      <c r="E159" s="171">
        <v>94207</v>
      </c>
      <c r="F159" s="172">
        <v>4</v>
      </c>
      <c r="G159" s="173"/>
      <c r="H159" s="173"/>
      <c r="I159" s="171">
        <v>1706169</v>
      </c>
      <c r="J159" s="172">
        <v>74</v>
      </c>
      <c r="K159" s="173"/>
      <c r="L159" s="173"/>
      <c r="M159" s="173"/>
      <c r="N159" s="173"/>
      <c r="O159" s="171">
        <v>90954</v>
      </c>
      <c r="P159" s="172">
        <v>10</v>
      </c>
      <c r="Q159" s="173"/>
      <c r="R159" s="173"/>
      <c r="S159" s="173"/>
      <c r="T159" s="173"/>
      <c r="U159" s="171">
        <v>61031</v>
      </c>
      <c r="V159" s="172">
        <v>63</v>
      </c>
      <c r="W159" s="171">
        <v>13760</v>
      </c>
      <c r="X159" s="172">
        <v>20</v>
      </c>
      <c r="Y159" s="171">
        <v>205882</v>
      </c>
      <c r="Z159" s="172">
        <v>140</v>
      </c>
      <c r="AA159" s="171">
        <v>445187</v>
      </c>
      <c r="AB159" s="173"/>
      <c r="AC159" s="171">
        <v>2617190</v>
      </c>
      <c r="AD159" s="173"/>
    </row>
    <row r="160" spans="1:30" s="167" customFormat="1" ht="24.75" customHeight="1" x14ac:dyDescent="0.2">
      <c r="A160" s="169">
        <v>60</v>
      </c>
      <c r="B160" s="170" t="s">
        <v>337</v>
      </c>
      <c r="C160" s="173"/>
      <c r="D160" s="173"/>
      <c r="E160" s="171">
        <v>824100</v>
      </c>
      <c r="F160" s="172">
        <v>34</v>
      </c>
      <c r="G160" s="173"/>
      <c r="H160" s="173"/>
      <c r="I160" s="171">
        <v>22317714</v>
      </c>
      <c r="J160" s="171">
        <v>1024</v>
      </c>
      <c r="K160" s="173"/>
      <c r="L160" s="173"/>
      <c r="M160" s="173"/>
      <c r="N160" s="173"/>
      <c r="O160" s="171">
        <v>4967429</v>
      </c>
      <c r="P160" s="172">
        <v>558</v>
      </c>
      <c r="Q160" s="173"/>
      <c r="R160" s="173"/>
      <c r="S160" s="173"/>
      <c r="T160" s="173"/>
      <c r="U160" s="171">
        <v>1988420</v>
      </c>
      <c r="V160" s="171">
        <v>2030</v>
      </c>
      <c r="W160" s="171">
        <v>351966</v>
      </c>
      <c r="X160" s="172">
        <v>506</v>
      </c>
      <c r="Y160" s="171">
        <v>4347333</v>
      </c>
      <c r="Z160" s="171">
        <v>2689</v>
      </c>
      <c r="AA160" s="171">
        <v>8277561</v>
      </c>
      <c r="AB160" s="173"/>
      <c r="AC160" s="171">
        <v>43074523</v>
      </c>
      <c r="AD160" s="173"/>
    </row>
    <row r="161" spans="1:30" s="167" customFormat="1" ht="24.75" customHeight="1" x14ac:dyDescent="0.2">
      <c r="A161" s="169">
        <v>61</v>
      </c>
      <c r="B161" s="170" t="s">
        <v>338</v>
      </c>
      <c r="C161" s="173"/>
      <c r="D161" s="173"/>
      <c r="E161" s="173"/>
      <c r="F161" s="173"/>
      <c r="G161" s="173"/>
      <c r="H161" s="173"/>
      <c r="I161" s="171">
        <v>230325</v>
      </c>
      <c r="J161" s="172">
        <v>11</v>
      </c>
      <c r="K161" s="173"/>
      <c r="L161" s="173"/>
      <c r="M161" s="173"/>
      <c r="N161" s="173"/>
      <c r="O161" s="171">
        <v>13152</v>
      </c>
      <c r="P161" s="172">
        <v>1</v>
      </c>
      <c r="Q161" s="173"/>
      <c r="R161" s="173"/>
      <c r="S161" s="173"/>
      <c r="T161" s="173"/>
      <c r="U161" s="171">
        <v>7376</v>
      </c>
      <c r="V161" s="172">
        <v>8</v>
      </c>
      <c r="W161" s="173"/>
      <c r="X161" s="173"/>
      <c r="Y161" s="171">
        <v>19896</v>
      </c>
      <c r="Z161" s="172">
        <v>12</v>
      </c>
      <c r="AA161" s="171">
        <v>82248</v>
      </c>
      <c r="AB161" s="173"/>
      <c r="AC161" s="171">
        <v>352997</v>
      </c>
      <c r="AD161" s="173"/>
    </row>
    <row r="162" spans="1:30" s="167" customFormat="1" ht="36.75" customHeight="1" x14ac:dyDescent="0.2">
      <c r="A162" s="169">
        <v>62</v>
      </c>
      <c r="B162" s="170" t="s">
        <v>339</v>
      </c>
      <c r="C162" s="173"/>
      <c r="D162" s="173"/>
      <c r="E162" s="171">
        <v>662193</v>
      </c>
      <c r="F162" s="172">
        <v>24</v>
      </c>
      <c r="G162" s="171">
        <v>241297</v>
      </c>
      <c r="H162" s="172">
        <v>4</v>
      </c>
      <c r="I162" s="171">
        <v>15700769</v>
      </c>
      <c r="J162" s="172">
        <v>642</v>
      </c>
      <c r="K162" s="173"/>
      <c r="L162" s="173"/>
      <c r="M162" s="173"/>
      <c r="N162" s="173"/>
      <c r="O162" s="171">
        <v>1891459</v>
      </c>
      <c r="P162" s="172">
        <v>200</v>
      </c>
      <c r="Q162" s="173"/>
      <c r="R162" s="173"/>
      <c r="S162" s="173"/>
      <c r="T162" s="173"/>
      <c r="U162" s="171">
        <v>1051718</v>
      </c>
      <c r="V162" s="171">
        <v>1071</v>
      </c>
      <c r="W162" s="171">
        <v>121659</v>
      </c>
      <c r="X162" s="172">
        <v>175</v>
      </c>
      <c r="Y162" s="171">
        <v>2050866</v>
      </c>
      <c r="Z162" s="171">
        <v>1364</v>
      </c>
      <c r="AA162" s="171">
        <v>2387844</v>
      </c>
      <c r="AB162" s="173"/>
      <c r="AC162" s="171">
        <v>24107805</v>
      </c>
      <c r="AD162" s="173"/>
    </row>
    <row r="163" spans="1:30" s="167" customFormat="1" ht="36.75" customHeight="1" x14ac:dyDescent="0.2">
      <c r="A163" s="169">
        <v>63</v>
      </c>
      <c r="B163" s="170" t="s">
        <v>340</v>
      </c>
      <c r="C163" s="173"/>
      <c r="D163" s="173"/>
      <c r="E163" s="171">
        <v>894456</v>
      </c>
      <c r="F163" s="172">
        <v>37</v>
      </c>
      <c r="G163" s="171">
        <v>1305722</v>
      </c>
      <c r="H163" s="172">
        <v>20</v>
      </c>
      <c r="I163" s="171">
        <v>29314502</v>
      </c>
      <c r="J163" s="171">
        <v>1178</v>
      </c>
      <c r="K163" s="173"/>
      <c r="L163" s="173"/>
      <c r="M163" s="173"/>
      <c r="N163" s="173"/>
      <c r="O163" s="171">
        <v>5578345</v>
      </c>
      <c r="P163" s="172">
        <v>616</v>
      </c>
      <c r="Q163" s="173"/>
      <c r="R163" s="173"/>
      <c r="S163" s="173"/>
      <c r="T163" s="173"/>
      <c r="U163" s="171">
        <v>2034666</v>
      </c>
      <c r="V163" s="171">
        <v>2094</v>
      </c>
      <c r="W163" s="171">
        <v>356583</v>
      </c>
      <c r="X163" s="172">
        <v>512</v>
      </c>
      <c r="Y163" s="171">
        <v>4287963</v>
      </c>
      <c r="Z163" s="171">
        <v>2746</v>
      </c>
      <c r="AA163" s="171">
        <v>7679377</v>
      </c>
      <c r="AB163" s="173"/>
      <c r="AC163" s="171">
        <v>51451614</v>
      </c>
      <c r="AD163" s="173"/>
    </row>
    <row r="164" spans="1:30" s="167" customFormat="1" ht="24.75" customHeight="1" x14ac:dyDescent="0.2">
      <c r="A164" s="169">
        <v>64</v>
      </c>
      <c r="B164" s="170" t="s">
        <v>341</v>
      </c>
      <c r="C164" s="173"/>
      <c r="D164" s="173"/>
      <c r="E164" s="173"/>
      <c r="F164" s="173"/>
      <c r="G164" s="173"/>
      <c r="H164" s="173"/>
      <c r="I164" s="171">
        <v>378328</v>
      </c>
      <c r="J164" s="172">
        <v>18</v>
      </c>
      <c r="K164" s="173"/>
      <c r="L164" s="173"/>
      <c r="M164" s="173"/>
      <c r="N164" s="173"/>
      <c r="O164" s="171">
        <v>56356</v>
      </c>
      <c r="P164" s="172">
        <v>6</v>
      </c>
      <c r="Q164" s="173"/>
      <c r="R164" s="173"/>
      <c r="S164" s="173"/>
      <c r="T164" s="173"/>
      <c r="U164" s="171">
        <v>11073</v>
      </c>
      <c r="V164" s="172">
        <v>11</v>
      </c>
      <c r="W164" s="173"/>
      <c r="X164" s="173"/>
      <c r="Y164" s="171">
        <v>127058</v>
      </c>
      <c r="Z164" s="172">
        <v>87</v>
      </c>
      <c r="AA164" s="171">
        <v>164472</v>
      </c>
      <c r="AB164" s="173"/>
      <c r="AC164" s="171">
        <v>737287</v>
      </c>
      <c r="AD164" s="173"/>
    </row>
    <row r="165" spans="1:30" s="167" customFormat="1" ht="24.75" customHeight="1" x14ac:dyDescent="0.2">
      <c r="A165" s="169">
        <v>65</v>
      </c>
      <c r="B165" s="170" t="s">
        <v>342</v>
      </c>
      <c r="C165" s="173"/>
      <c r="D165" s="173"/>
      <c r="E165" s="171">
        <v>228932</v>
      </c>
      <c r="F165" s="172">
        <v>9</v>
      </c>
      <c r="G165" s="173"/>
      <c r="H165" s="173"/>
      <c r="I165" s="171">
        <v>4370048</v>
      </c>
      <c r="J165" s="172">
        <v>213</v>
      </c>
      <c r="K165" s="173"/>
      <c r="L165" s="173"/>
      <c r="M165" s="173"/>
      <c r="N165" s="173"/>
      <c r="O165" s="171">
        <v>2077363</v>
      </c>
      <c r="P165" s="172">
        <v>233</v>
      </c>
      <c r="Q165" s="173"/>
      <c r="R165" s="173"/>
      <c r="S165" s="173"/>
      <c r="T165" s="173"/>
      <c r="U165" s="171">
        <v>549830</v>
      </c>
      <c r="V165" s="172">
        <v>559</v>
      </c>
      <c r="W165" s="171">
        <v>93213</v>
      </c>
      <c r="X165" s="172">
        <v>134</v>
      </c>
      <c r="Y165" s="171">
        <v>1233036</v>
      </c>
      <c r="Z165" s="172">
        <v>865</v>
      </c>
      <c r="AA165" s="171">
        <v>1597728</v>
      </c>
      <c r="AB165" s="173"/>
      <c r="AC165" s="171">
        <v>10150150</v>
      </c>
      <c r="AD165" s="173"/>
    </row>
    <row r="166" spans="1:30" s="167" customFormat="1" ht="24.75" customHeight="1" x14ac:dyDescent="0.2">
      <c r="A166" s="169">
        <v>66</v>
      </c>
      <c r="B166" s="170" t="s">
        <v>343</v>
      </c>
      <c r="C166" s="173"/>
      <c r="D166" s="173"/>
      <c r="E166" s="173"/>
      <c r="F166" s="173"/>
      <c r="G166" s="173"/>
      <c r="H166" s="173"/>
      <c r="I166" s="171">
        <v>289581</v>
      </c>
      <c r="J166" s="172">
        <v>14</v>
      </c>
      <c r="K166" s="173"/>
      <c r="L166" s="173"/>
      <c r="M166" s="173"/>
      <c r="N166" s="173"/>
      <c r="O166" s="171">
        <v>15014</v>
      </c>
      <c r="P166" s="172">
        <v>2</v>
      </c>
      <c r="Q166" s="173"/>
      <c r="R166" s="173"/>
      <c r="S166" s="173"/>
      <c r="T166" s="173"/>
      <c r="U166" s="171">
        <v>14154</v>
      </c>
      <c r="V166" s="172">
        <v>14</v>
      </c>
      <c r="W166" s="171">
        <v>3092</v>
      </c>
      <c r="X166" s="172">
        <v>4</v>
      </c>
      <c r="Y166" s="171">
        <v>57709</v>
      </c>
      <c r="Z166" s="172">
        <v>37</v>
      </c>
      <c r="AA166" s="171">
        <v>150936</v>
      </c>
      <c r="AB166" s="173"/>
      <c r="AC166" s="171">
        <v>530486</v>
      </c>
      <c r="AD166" s="173"/>
    </row>
    <row r="167" spans="1:30" s="167" customFormat="1" ht="24.75" customHeight="1" x14ac:dyDescent="0.2">
      <c r="A167" s="169">
        <v>67</v>
      </c>
      <c r="B167" s="170" t="s">
        <v>344</v>
      </c>
      <c r="C167" s="173"/>
      <c r="D167" s="173"/>
      <c r="E167" s="171">
        <v>94969</v>
      </c>
      <c r="F167" s="172">
        <v>4</v>
      </c>
      <c r="G167" s="171">
        <v>141043</v>
      </c>
      <c r="H167" s="172">
        <v>2</v>
      </c>
      <c r="I167" s="171">
        <v>1129047</v>
      </c>
      <c r="J167" s="172">
        <v>50</v>
      </c>
      <c r="K167" s="173"/>
      <c r="L167" s="173"/>
      <c r="M167" s="173"/>
      <c r="N167" s="173"/>
      <c r="O167" s="171">
        <v>68230</v>
      </c>
      <c r="P167" s="172">
        <v>8</v>
      </c>
      <c r="Q167" s="173"/>
      <c r="R167" s="173"/>
      <c r="S167" s="173"/>
      <c r="T167" s="173"/>
      <c r="U167" s="171">
        <v>50143</v>
      </c>
      <c r="V167" s="172">
        <v>52</v>
      </c>
      <c r="W167" s="171">
        <v>8661</v>
      </c>
      <c r="X167" s="172">
        <v>12</v>
      </c>
      <c r="Y167" s="171">
        <v>83750</v>
      </c>
      <c r="Z167" s="172">
        <v>56</v>
      </c>
      <c r="AA167" s="171">
        <v>206940</v>
      </c>
      <c r="AB167" s="173"/>
      <c r="AC167" s="171">
        <v>1782783</v>
      </c>
      <c r="AD167" s="173"/>
    </row>
    <row r="168" spans="1:30" s="167" customFormat="1" ht="24.75" customHeight="1" x14ac:dyDescent="0.2">
      <c r="A168" s="169">
        <v>68</v>
      </c>
      <c r="B168" s="170" t="s">
        <v>345</v>
      </c>
      <c r="C168" s="173"/>
      <c r="D168" s="173"/>
      <c r="E168" s="171">
        <v>4311448</v>
      </c>
      <c r="F168" s="172">
        <v>178</v>
      </c>
      <c r="G168" s="171">
        <v>8521043</v>
      </c>
      <c r="H168" s="172">
        <v>135</v>
      </c>
      <c r="I168" s="171">
        <v>59665650</v>
      </c>
      <c r="J168" s="171">
        <v>2476</v>
      </c>
      <c r="K168" s="173"/>
      <c r="L168" s="173"/>
      <c r="M168" s="173"/>
      <c r="N168" s="173"/>
      <c r="O168" s="171">
        <v>11475391</v>
      </c>
      <c r="P168" s="171">
        <v>1269</v>
      </c>
      <c r="Q168" s="173"/>
      <c r="R168" s="173"/>
      <c r="S168" s="173"/>
      <c r="T168" s="173"/>
      <c r="U168" s="171">
        <v>3914112</v>
      </c>
      <c r="V168" s="171">
        <v>4003</v>
      </c>
      <c r="W168" s="171">
        <v>736148</v>
      </c>
      <c r="X168" s="171">
        <v>1057</v>
      </c>
      <c r="Y168" s="171">
        <v>8358541</v>
      </c>
      <c r="Z168" s="171">
        <v>4731</v>
      </c>
      <c r="AA168" s="171">
        <v>13992275</v>
      </c>
      <c r="AB168" s="173"/>
      <c r="AC168" s="171">
        <v>110974608</v>
      </c>
      <c r="AD168" s="173"/>
    </row>
    <row r="169" spans="1:30" s="167" customFormat="1" ht="48.75" customHeight="1" x14ac:dyDescent="0.2">
      <c r="A169" s="169">
        <v>69</v>
      </c>
      <c r="B169" s="170" t="s">
        <v>346</v>
      </c>
      <c r="C169" s="173"/>
      <c r="D169" s="173"/>
      <c r="E169" s="173"/>
      <c r="F169" s="173"/>
      <c r="G169" s="173"/>
      <c r="H169" s="173"/>
      <c r="I169" s="173"/>
      <c r="J169" s="173"/>
      <c r="K169" s="173"/>
      <c r="L169" s="173"/>
      <c r="M169" s="173"/>
      <c r="N169" s="173"/>
      <c r="O169" s="171">
        <v>852387</v>
      </c>
      <c r="P169" s="172">
        <v>95</v>
      </c>
      <c r="Q169" s="173"/>
      <c r="R169" s="173"/>
      <c r="S169" s="173"/>
      <c r="T169" s="173"/>
      <c r="U169" s="171">
        <v>193714</v>
      </c>
      <c r="V169" s="172">
        <v>309</v>
      </c>
      <c r="W169" s="171">
        <v>51852</v>
      </c>
      <c r="X169" s="172">
        <v>74</v>
      </c>
      <c r="Y169" s="171">
        <v>15195</v>
      </c>
      <c r="Z169" s="172">
        <v>4</v>
      </c>
      <c r="AA169" s="173"/>
      <c r="AB169" s="173"/>
      <c r="AC169" s="171">
        <v>1113148</v>
      </c>
      <c r="AD169" s="173"/>
    </row>
    <row r="170" spans="1:30" s="167" customFormat="1" ht="48.75" customHeight="1" x14ac:dyDescent="0.2">
      <c r="A170" s="169">
        <v>70</v>
      </c>
      <c r="B170" s="170" t="s">
        <v>347</v>
      </c>
      <c r="C170" s="173"/>
      <c r="D170" s="173"/>
      <c r="E170" s="173"/>
      <c r="F170" s="173"/>
      <c r="G170" s="171">
        <v>1066469</v>
      </c>
      <c r="H170" s="172">
        <v>17</v>
      </c>
      <c r="I170" s="171">
        <v>2068434</v>
      </c>
      <c r="J170" s="172">
        <v>88</v>
      </c>
      <c r="K170" s="173"/>
      <c r="L170" s="173"/>
      <c r="M170" s="173"/>
      <c r="N170" s="173"/>
      <c r="O170" s="171">
        <v>553558</v>
      </c>
      <c r="P170" s="172">
        <v>62</v>
      </c>
      <c r="Q170" s="173"/>
      <c r="R170" s="173"/>
      <c r="S170" s="173"/>
      <c r="T170" s="173"/>
      <c r="U170" s="171">
        <v>301358</v>
      </c>
      <c r="V170" s="172">
        <v>321</v>
      </c>
      <c r="W170" s="171">
        <v>84789</v>
      </c>
      <c r="X170" s="172">
        <v>122</v>
      </c>
      <c r="Y170" s="171">
        <v>181334</v>
      </c>
      <c r="Z170" s="172">
        <v>45</v>
      </c>
      <c r="AA170" s="173"/>
      <c r="AB170" s="173"/>
      <c r="AC170" s="171">
        <v>4255942</v>
      </c>
      <c r="AD170" s="173"/>
    </row>
    <row r="171" spans="1:30" s="167" customFormat="1" ht="36.75" customHeight="1" x14ac:dyDescent="0.2">
      <c r="A171" s="169">
        <v>71</v>
      </c>
      <c r="B171" s="170" t="s">
        <v>348</v>
      </c>
      <c r="C171" s="173"/>
      <c r="D171" s="173"/>
      <c r="E171" s="173"/>
      <c r="F171" s="173"/>
      <c r="G171" s="173"/>
      <c r="H171" s="173"/>
      <c r="I171" s="171">
        <v>16589416</v>
      </c>
      <c r="J171" s="172">
        <v>760</v>
      </c>
      <c r="K171" s="173"/>
      <c r="L171" s="173"/>
      <c r="M171" s="173"/>
      <c r="N171" s="173"/>
      <c r="O171" s="171">
        <v>5410518</v>
      </c>
      <c r="P171" s="172">
        <v>603</v>
      </c>
      <c r="Q171" s="173"/>
      <c r="R171" s="173"/>
      <c r="S171" s="173"/>
      <c r="T171" s="173"/>
      <c r="U171" s="171">
        <v>2626118</v>
      </c>
      <c r="V171" s="171">
        <v>2664</v>
      </c>
      <c r="W171" s="171">
        <v>635144</v>
      </c>
      <c r="X171" s="172">
        <v>911</v>
      </c>
      <c r="Y171" s="173"/>
      <c r="Z171" s="173"/>
      <c r="AA171" s="173"/>
      <c r="AB171" s="173"/>
      <c r="AC171" s="171">
        <v>25261196</v>
      </c>
      <c r="AD171" s="173"/>
    </row>
    <row r="172" spans="1:30" s="167" customFormat="1" ht="36.75" customHeight="1" x14ac:dyDescent="0.2">
      <c r="A172" s="169">
        <v>72</v>
      </c>
      <c r="B172" s="170" t="s">
        <v>349</v>
      </c>
      <c r="C172" s="173"/>
      <c r="D172" s="173"/>
      <c r="E172" s="173"/>
      <c r="F172" s="173"/>
      <c r="G172" s="173"/>
      <c r="H172" s="173"/>
      <c r="I172" s="173"/>
      <c r="J172" s="173"/>
      <c r="K172" s="173"/>
      <c r="L172" s="173"/>
      <c r="M172" s="173"/>
      <c r="N172" s="173"/>
      <c r="O172" s="171">
        <v>657089</v>
      </c>
      <c r="P172" s="172">
        <v>72</v>
      </c>
      <c r="Q172" s="173"/>
      <c r="R172" s="173"/>
      <c r="S172" s="173"/>
      <c r="T172" s="173"/>
      <c r="U172" s="171">
        <v>375837</v>
      </c>
      <c r="V172" s="172">
        <v>391</v>
      </c>
      <c r="W172" s="171">
        <v>46515</v>
      </c>
      <c r="X172" s="172">
        <v>67</v>
      </c>
      <c r="Y172" s="173"/>
      <c r="Z172" s="173"/>
      <c r="AA172" s="173"/>
      <c r="AB172" s="173"/>
      <c r="AC172" s="171">
        <v>1079441</v>
      </c>
      <c r="AD172" s="173"/>
    </row>
    <row r="173" spans="1:30" s="167" customFormat="1" ht="24.75" customHeight="1" x14ac:dyDescent="0.2">
      <c r="A173" s="169">
        <v>73</v>
      </c>
      <c r="B173" s="170" t="s">
        <v>350</v>
      </c>
      <c r="C173" s="171">
        <v>1502405</v>
      </c>
      <c r="D173" s="172">
        <v>56</v>
      </c>
      <c r="E173" s="173"/>
      <c r="F173" s="173"/>
      <c r="G173" s="173"/>
      <c r="H173" s="173"/>
      <c r="I173" s="173"/>
      <c r="J173" s="173"/>
      <c r="K173" s="171">
        <v>858403</v>
      </c>
      <c r="L173" s="172">
        <v>83</v>
      </c>
      <c r="M173" s="173"/>
      <c r="N173" s="173"/>
      <c r="O173" s="173"/>
      <c r="P173" s="173"/>
      <c r="Q173" s="173"/>
      <c r="R173" s="173"/>
      <c r="S173" s="173"/>
      <c r="T173" s="173"/>
      <c r="U173" s="173"/>
      <c r="V173" s="173"/>
      <c r="W173" s="173"/>
      <c r="X173" s="173"/>
      <c r="Y173" s="173"/>
      <c r="Z173" s="173"/>
      <c r="AA173" s="173"/>
      <c r="AB173" s="173"/>
      <c r="AC173" s="171">
        <v>2360808</v>
      </c>
      <c r="AD173" s="173"/>
    </row>
    <row r="174" spans="1:30" s="167" customFormat="1" ht="36.75" customHeight="1" x14ac:dyDescent="0.2">
      <c r="A174" s="169">
        <v>74</v>
      </c>
      <c r="B174" s="170" t="s">
        <v>351</v>
      </c>
      <c r="C174" s="173"/>
      <c r="D174" s="173"/>
      <c r="E174" s="173"/>
      <c r="F174" s="173"/>
      <c r="G174" s="173"/>
      <c r="H174" s="173"/>
      <c r="I174" s="171">
        <v>251423</v>
      </c>
      <c r="J174" s="172">
        <v>11</v>
      </c>
      <c r="K174" s="173"/>
      <c r="L174" s="173"/>
      <c r="M174" s="173"/>
      <c r="N174" s="173"/>
      <c r="O174" s="171">
        <v>35270</v>
      </c>
      <c r="P174" s="172">
        <v>4</v>
      </c>
      <c r="Q174" s="173"/>
      <c r="R174" s="173"/>
      <c r="S174" s="173"/>
      <c r="T174" s="173"/>
      <c r="U174" s="173"/>
      <c r="V174" s="173"/>
      <c r="W174" s="173"/>
      <c r="X174" s="173"/>
      <c r="Y174" s="173"/>
      <c r="Z174" s="173"/>
      <c r="AA174" s="173"/>
      <c r="AB174" s="173"/>
      <c r="AC174" s="171">
        <v>286693</v>
      </c>
      <c r="AD174" s="173"/>
    </row>
    <row r="175" spans="1:30" s="167" customFormat="1" ht="36.75" customHeight="1" x14ac:dyDescent="0.2">
      <c r="A175" s="169">
        <v>75</v>
      </c>
      <c r="B175" s="170" t="s">
        <v>352</v>
      </c>
      <c r="C175" s="173"/>
      <c r="D175" s="173"/>
      <c r="E175" s="173"/>
      <c r="F175" s="173"/>
      <c r="G175" s="173"/>
      <c r="H175" s="173"/>
      <c r="I175" s="171">
        <v>1212717</v>
      </c>
      <c r="J175" s="172">
        <v>68</v>
      </c>
      <c r="K175" s="173"/>
      <c r="L175" s="173"/>
      <c r="M175" s="173"/>
      <c r="N175" s="173"/>
      <c r="O175" s="171">
        <v>359418</v>
      </c>
      <c r="P175" s="172">
        <v>39</v>
      </c>
      <c r="Q175" s="173"/>
      <c r="R175" s="173"/>
      <c r="S175" s="173"/>
      <c r="T175" s="173"/>
      <c r="U175" s="171">
        <v>189030</v>
      </c>
      <c r="V175" s="172">
        <v>231</v>
      </c>
      <c r="W175" s="171">
        <v>57323</v>
      </c>
      <c r="X175" s="172">
        <v>82</v>
      </c>
      <c r="Y175" s="173"/>
      <c r="Z175" s="173"/>
      <c r="AA175" s="173"/>
      <c r="AB175" s="173"/>
      <c r="AC175" s="171">
        <v>1818488</v>
      </c>
      <c r="AD175" s="173"/>
    </row>
    <row r="176" spans="1:30" s="167" customFormat="1" ht="36.75" customHeight="1" x14ac:dyDescent="0.2">
      <c r="A176" s="169">
        <v>76</v>
      </c>
      <c r="B176" s="170" t="s">
        <v>353</v>
      </c>
      <c r="C176" s="173"/>
      <c r="D176" s="173"/>
      <c r="E176" s="173"/>
      <c r="F176" s="173"/>
      <c r="G176" s="173"/>
      <c r="H176" s="173"/>
      <c r="I176" s="171">
        <v>165125</v>
      </c>
      <c r="J176" s="172">
        <v>9</v>
      </c>
      <c r="K176" s="173"/>
      <c r="L176" s="173"/>
      <c r="M176" s="173"/>
      <c r="N176" s="173"/>
      <c r="O176" s="171">
        <v>163000</v>
      </c>
      <c r="P176" s="172">
        <v>18</v>
      </c>
      <c r="Q176" s="173"/>
      <c r="R176" s="173"/>
      <c r="S176" s="173"/>
      <c r="T176" s="173"/>
      <c r="U176" s="173"/>
      <c r="V176" s="173"/>
      <c r="W176" s="171">
        <v>12632</v>
      </c>
      <c r="X176" s="172">
        <v>18</v>
      </c>
      <c r="Y176" s="171">
        <v>29672</v>
      </c>
      <c r="Z176" s="172">
        <v>14</v>
      </c>
      <c r="AA176" s="173"/>
      <c r="AB176" s="173"/>
      <c r="AC176" s="171">
        <v>370429</v>
      </c>
      <c r="AD176" s="173"/>
    </row>
    <row r="177" spans="1:30" s="167" customFormat="1" ht="24.75" customHeight="1" x14ac:dyDescent="0.2">
      <c r="A177" s="169">
        <v>77</v>
      </c>
      <c r="B177" s="170" t="s">
        <v>354</v>
      </c>
      <c r="C177" s="173"/>
      <c r="D177" s="173"/>
      <c r="E177" s="173"/>
      <c r="F177" s="173"/>
      <c r="G177" s="173"/>
      <c r="H177" s="173"/>
      <c r="I177" s="173"/>
      <c r="J177" s="173"/>
      <c r="K177" s="173"/>
      <c r="L177" s="173"/>
      <c r="M177" s="173"/>
      <c r="N177" s="173"/>
      <c r="O177" s="173"/>
      <c r="P177" s="173"/>
      <c r="Q177" s="171">
        <v>38647178</v>
      </c>
      <c r="R177" s="172">
        <v>251</v>
      </c>
      <c r="S177" s="173"/>
      <c r="T177" s="173"/>
      <c r="U177" s="173"/>
      <c r="V177" s="173"/>
      <c r="W177" s="173"/>
      <c r="X177" s="173"/>
      <c r="Y177" s="173"/>
      <c r="Z177" s="173"/>
      <c r="AA177" s="173"/>
      <c r="AB177" s="173"/>
      <c r="AC177" s="171">
        <v>38647178</v>
      </c>
      <c r="AD177" s="173"/>
    </row>
    <row r="178" spans="1:30" s="167" customFormat="1" ht="24.75" customHeight="1" x14ac:dyDescent="0.2">
      <c r="A178" s="169">
        <v>78</v>
      </c>
      <c r="B178" s="170" t="s">
        <v>355</v>
      </c>
      <c r="C178" s="173"/>
      <c r="D178" s="173"/>
      <c r="E178" s="173"/>
      <c r="F178" s="173"/>
      <c r="G178" s="173"/>
      <c r="H178" s="173"/>
      <c r="I178" s="173"/>
      <c r="J178" s="173"/>
      <c r="K178" s="173"/>
      <c r="L178" s="173"/>
      <c r="M178" s="171">
        <v>781901</v>
      </c>
      <c r="N178" s="172">
        <v>6</v>
      </c>
      <c r="O178" s="173"/>
      <c r="P178" s="173"/>
      <c r="Q178" s="173"/>
      <c r="R178" s="173"/>
      <c r="S178" s="173"/>
      <c r="T178" s="173"/>
      <c r="U178" s="173"/>
      <c r="V178" s="173"/>
      <c r="W178" s="173"/>
      <c r="X178" s="173"/>
      <c r="Y178" s="173"/>
      <c r="Z178" s="173"/>
      <c r="AA178" s="173"/>
      <c r="AB178" s="173"/>
      <c r="AC178" s="171">
        <v>781901</v>
      </c>
      <c r="AD178" s="173"/>
    </row>
    <row r="179" spans="1:30" s="167" customFormat="1" ht="24.75" customHeight="1" x14ac:dyDescent="0.2">
      <c r="A179" s="169">
        <v>79</v>
      </c>
      <c r="B179" s="170" t="s">
        <v>356</v>
      </c>
      <c r="C179" s="173"/>
      <c r="D179" s="173"/>
      <c r="E179" s="173"/>
      <c r="F179" s="173"/>
      <c r="G179" s="173"/>
      <c r="H179" s="173"/>
      <c r="I179" s="173"/>
      <c r="J179" s="173"/>
      <c r="K179" s="173"/>
      <c r="L179" s="173"/>
      <c r="M179" s="173"/>
      <c r="N179" s="173"/>
      <c r="O179" s="173"/>
      <c r="P179" s="173"/>
      <c r="Q179" s="171">
        <v>110550192</v>
      </c>
      <c r="R179" s="171">
        <v>1208</v>
      </c>
      <c r="S179" s="173"/>
      <c r="T179" s="173"/>
      <c r="U179" s="173"/>
      <c r="V179" s="173"/>
      <c r="W179" s="173"/>
      <c r="X179" s="173"/>
      <c r="Y179" s="173"/>
      <c r="Z179" s="173"/>
      <c r="AA179" s="173"/>
      <c r="AB179" s="173"/>
      <c r="AC179" s="171">
        <v>110550192</v>
      </c>
      <c r="AD179" s="173"/>
    </row>
    <row r="180" spans="1:30" s="167" customFormat="1" ht="12.75" customHeight="1" x14ac:dyDescent="0.2">
      <c r="A180" s="169">
        <v>80</v>
      </c>
      <c r="B180" s="170" t="s">
        <v>357</v>
      </c>
      <c r="C180" s="171">
        <v>4697457</v>
      </c>
      <c r="D180" s="172">
        <v>79</v>
      </c>
      <c r="E180" s="173"/>
      <c r="F180" s="173"/>
      <c r="G180" s="173"/>
      <c r="H180" s="173"/>
      <c r="I180" s="173"/>
      <c r="J180" s="173"/>
      <c r="K180" s="173"/>
      <c r="L180" s="173"/>
      <c r="M180" s="173"/>
      <c r="N180" s="173"/>
      <c r="O180" s="173"/>
      <c r="P180" s="173"/>
      <c r="Q180" s="173"/>
      <c r="R180" s="173"/>
      <c r="S180" s="173"/>
      <c r="T180" s="173"/>
      <c r="U180" s="173"/>
      <c r="V180" s="173"/>
      <c r="W180" s="173"/>
      <c r="X180" s="173"/>
      <c r="Y180" s="173"/>
      <c r="Z180" s="173"/>
      <c r="AA180" s="173"/>
      <c r="AB180" s="173"/>
      <c r="AC180" s="171">
        <v>4697457</v>
      </c>
      <c r="AD180" s="173"/>
    </row>
    <row r="181" spans="1:30" s="167" customFormat="1" ht="24.75" customHeight="1" x14ac:dyDescent="0.2">
      <c r="A181" s="169">
        <v>81</v>
      </c>
      <c r="B181" s="170" t="s">
        <v>358</v>
      </c>
      <c r="C181" s="173"/>
      <c r="D181" s="173"/>
      <c r="E181" s="173"/>
      <c r="F181" s="173"/>
      <c r="G181" s="173"/>
      <c r="H181" s="173"/>
      <c r="I181" s="173"/>
      <c r="J181" s="173"/>
      <c r="K181" s="173"/>
      <c r="L181" s="173"/>
      <c r="M181" s="173"/>
      <c r="N181" s="173"/>
      <c r="O181" s="173"/>
      <c r="P181" s="173"/>
      <c r="Q181" s="173"/>
      <c r="R181" s="173"/>
      <c r="S181" s="171">
        <v>8174709</v>
      </c>
      <c r="T181" s="171">
        <v>2201</v>
      </c>
      <c r="U181" s="173"/>
      <c r="V181" s="173"/>
      <c r="W181" s="173"/>
      <c r="X181" s="173"/>
      <c r="Y181" s="173"/>
      <c r="Z181" s="173"/>
      <c r="AA181" s="173"/>
      <c r="AB181" s="173"/>
      <c r="AC181" s="171">
        <v>8174709</v>
      </c>
      <c r="AD181" s="173"/>
    </row>
    <row r="182" spans="1:30" s="167" customFormat="1" ht="36.75" customHeight="1" x14ac:dyDescent="0.2">
      <c r="A182" s="169">
        <v>82</v>
      </c>
      <c r="B182" s="170" t="s">
        <v>359</v>
      </c>
      <c r="C182" s="173"/>
      <c r="D182" s="173"/>
      <c r="E182" s="173"/>
      <c r="F182" s="173"/>
      <c r="G182" s="173"/>
      <c r="H182" s="173"/>
      <c r="I182" s="173"/>
      <c r="J182" s="173"/>
      <c r="K182" s="173"/>
      <c r="L182" s="173"/>
      <c r="M182" s="173"/>
      <c r="N182" s="173"/>
      <c r="O182" s="173"/>
      <c r="P182" s="173"/>
      <c r="Q182" s="171">
        <v>2274091</v>
      </c>
      <c r="R182" s="172">
        <v>416</v>
      </c>
      <c r="S182" s="173"/>
      <c r="T182" s="173"/>
      <c r="U182" s="173"/>
      <c r="V182" s="173"/>
      <c r="W182" s="173"/>
      <c r="X182" s="173"/>
      <c r="Y182" s="173"/>
      <c r="Z182" s="173"/>
      <c r="AA182" s="173"/>
      <c r="AB182" s="173"/>
      <c r="AC182" s="171">
        <v>2274091</v>
      </c>
      <c r="AD182" s="173"/>
    </row>
    <row r="183" spans="1:30" s="167" customFormat="1" ht="12.75" customHeight="1" x14ac:dyDescent="0.2">
      <c r="A183" s="169">
        <v>83</v>
      </c>
      <c r="B183" s="170" t="s">
        <v>360</v>
      </c>
      <c r="C183" s="173"/>
      <c r="D183" s="173"/>
      <c r="E183" s="173"/>
      <c r="F183" s="173"/>
      <c r="G183" s="173"/>
      <c r="H183" s="173"/>
      <c r="I183" s="173"/>
      <c r="J183" s="173"/>
      <c r="K183" s="173"/>
      <c r="L183" s="173"/>
      <c r="M183" s="171">
        <v>619431</v>
      </c>
      <c r="N183" s="172">
        <v>5</v>
      </c>
      <c r="O183" s="173"/>
      <c r="P183" s="173"/>
      <c r="Q183" s="173"/>
      <c r="R183" s="173"/>
      <c r="S183" s="173"/>
      <c r="T183" s="173"/>
      <c r="U183" s="172">
        <v>690</v>
      </c>
      <c r="V183" s="172">
        <v>1</v>
      </c>
      <c r="W183" s="173"/>
      <c r="X183" s="173"/>
      <c r="Y183" s="171">
        <v>9631</v>
      </c>
      <c r="Z183" s="172">
        <v>7</v>
      </c>
      <c r="AA183" s="173"/>
      <c r="AB183" s="173"/>
      <c r="AC183" s="171">
        <v>629752</v>
      </c>
      <c r="AD183" s="172">
        <v>13</v>
      </c>
    </row>
    <row r="184" spans="1:30" s="167" customFormat="1" ht="12" customHeight="1" x14ac:dyDescent="0.2">
      <c r="A184" s="380" t="s">
        <v>361</v>
      </c>
      <c r="B184" s="380"/>
      <c r="C184" s="171">
        <v>43985658</v>
      </c>
      <c r="D184" s="171">
        <v>1070</v>
      </c>
      <c r="E184" s="171">
        <v>144785050</v>
      </c>
      <c r="F184" s="171">
        <v>4908</v>
      </c>
      <c r="G184" s="171">
        <v>652255527</v>
      </c>
      <c r="H184" s="171">
        <v>15075</v>
      </c>
      <c r="I184" s="171">
        <v>1149378249</v>
      </c>
      <c r="J184" s="171">
        <v>46531</v>
      </c>
      <c r="K184" s="171">
        <v>6449492</v>
      </c>
      <c r="L184" s="172">
        <v>529</v>
      </c>
      <c r="M184" s="171">
        <v>274450487</v>
      </c>
      <c r="N184" s="171">
        <v>3820</v>
      </c>
      <c r="O184" s="171">
        <v>238298614</v>
      </c>
      <c r="P184" s="171">
        <v>25842</v>
      </c>
      <c r="Q184" s="171">
        <v>242386600</v>
      </c>
      <c r="R184" s="171">
        <v>32755</v>
      </c>
      <c r="S184" s="171">
        <v>19180804</v>
      </c>
      <c r="T184" s="171">
        <v>18850</v>
      </c>
      <c r="U184" s="171">
        <v>78894728</v>
      </c>
      <c r="V184" s="171">
        <v>81214</v>
      </c>
      <c r="W184" s="171">
        <v>15413438</v>
      </c>
      <c r="X184" s="171">
        <v>22125</v>
      </c>
      <c r="Y184" s="171">
        <v>195739897</v>
      </c>
      <c r="Z184" s="171">
        <v>129485</v>
      </c>
      <c r="AA184" s="171">
        <v>332739870</v>
      </c>
      <c r="AB184" s="173"/>
      <c r="AC184" s="171">
        <v>3393958414</v>
      </c>
      <c r="AD184" s="171">
        <v>382204</v>
      </c>
    </row>
    <row r="185" spans="1:30" ht="45.75" customHeight="1" x14ac:dyDescent="0.2">
      <c r="AA185" s="360" t="s">
        <v>438</v>
      </c>
      <c r="AB185" s="361"/>
      <c r="AC185" s="361"/>
      <c r="AD185" s="361"/>
    </row>
    <row r="186" spans="1:30" ht="15.75" customHeight="1" x14ac:dyDescent="0.2">
      <c r="A186" s="373" t="s">
        <v>709</v>
      </c>
      <c r="B186" s="373"/>
      <c r="C186" s="373"/>
      <c r="D186" s="373"/>
      <c r="E186" s="373"/>
      <c r="F186" s="373"/>
      <c r="G186" s="373"/>
      <c r="H186" s="373"/>
      <c r="I186" s="373"/>
      <c r="J186" s="373"/>
      <c r="K186" s="373"/>
      <c r="L186" s="373"/>
      <c r="M186" s="373"/>
      <c r="N186" s="373"/>
      <c r="O186" s="373"/>
      <c r="P186" s="373"/>
      <c r="Q186" s="373"/>
      <c r="R186" s="373"/>
      <c r="S186" s="373"/>
      <c r="T186" s="373"/>
      <c r="U186" s="373"/>
      <c r="V186" s="373"/>
      <c r="W186" s="373"/>
      <c r="X186" s="373"/>
      <c r="Y186" s="373"/>
      <c r="Z186" s="373"/>
      <c r="AA186" s="373"/>
      <c r="AB186" s="373"/>
      <c r="AC186" s="373"/>
    </row>
    <row r="187" spans="1:30" ht="15" customHeight="1" x14ac:dyDescent="0.2">
      <c r="A187" s="381" t="s">
        <v>363</v>
      </c>
      <c r="B187" s="381"/>
      <c r="C187" s="381"/>
      <c r="D187" s="381"/>
      <c r="E187" s="381"/>
      <c r="F187" s="381"/>
      <c r="G187" s="381"/>
      <c r="H187" s="381"/>
      <c r="I187" s="381"/>
      <c r="J187" s="381"/>
      <c r="K187" s="381"/>
      <c r="L187" s="381"/>
      <c r="M187" s="381"/>
      <c r="N187" s="381"/>
      <c r="O187" s="381"/>
      <c r="P187" s="381"/>
      <c r="Q187" s="381"/>
      <c r="R187" s="381"/>
      <c r="S187" s="381"/>
      <c r="T187" s="381"/>
      <c r="U187" s="381"/>
      <c r="V187" s="381"/>
      <c r="W187" s="381"/>
      <c r="X187" s="381"/>
      <c r="Y187" s="381"/>
      <c r="Z187" s="381"/>
      <c r="AA187" s="381"/>
    </row>
    <row r="188" spans="1:30" ht="12.75" customHeight="1" x14ac:dyDescent="0.2"/>
    <row r="189" spans="1:30" ht="12" customHeight="1" x14ac:dyDescent="0.2">
      <c r="A189" s="382" t="s">
        <v>262</v>
      </c>
      <c r="B189" s="382"/>
      <c r="C189" s="387" t="s">
        <v>263</v>
      </c>
      <c r="D189" s="387"/>
      <c r="E189" s="387"/>
      <c r="F189" s="387"/>
      <c r="G189" s="387"/>
      <c r="H189" s="387"/>
      <c r="I189" s="387"/>
      <c r="J189" s="387"/>
      <c r="K189" s="387" t="s">
        <v>264</v>
      </c>
      <c r="L189" s="387"/>
      <c r="M189" s="387"/>
      <c r="N189" s="387"/>
      <c r="O189" s="387"/>
      <c r="P189" s="387"/>
      <c r="Q189" s="392" t="s">
        <v>265</v>
      </c>
      <c r="R189" s="392"/>
      <c r="S189" s="392"/>
      <c r="T189" s="392"/>
      <c r="U189" s="392"/>
      <c r="V189" s="392"/>
      <c r="W189" s="392"/>
      <c r="X189" s="392"/>
      <c r="Y189" s="392"/>
      <c r="Z189" s="392"/>
      <c r="AA189" s="393" t="s">
        <v>266</v>
      </c>
      <c r="AB189" s="393"/>
      <c r="AC189" s="382" t="s">
        <v>267</v>
      </c>
      <c r="AD189" s="382"/>
    </row>
    <row r="190" spans="1:30" ht="45.75" customHeight="1" x14ac:dyDescent="0.2">
      <c r="A190" s="383"/>
      <c r="B190" s="384"/>
      <c r="C190" s="388"/>
      <c r="D190" s="389"/>
      <c r="E190" s="389"/>
      <c r="F190" s="389"/>
      <c r="G190" s="389"/>
      <c r="H190" s="389"/>
      <c r="I190" s="389"/>
      <c r="J190" s="389"/>
      <c r="K190" s="390"/>
      <c r="L190" s="391"/>
      <c r="M190" s="391"/>
      <c r="N190" s="391"/>
      <c r="O190" s="391"/>
      <c r="P190" s="391"/>
      <c r="Q190" s="392" t="s">
        <v>268</v>
      </c>
      <c r="R190" s="392"/>
      <c r="S190" s="395" t="s">
        <v>269</v>
      </c>
      <c r="T190" s="395"/>
      <c r="U190" s="395" t="s">
        <v>270</v>
      </c>
      <c r="V190" s="395"/>
      <c r="W190" s="395" t="s">
        <v>271</v>
      </c>
      <c r="X190" s="395"/>
      <c r="Y190" s="396" t="s">
        <v>272</v>
      </c>
      <c r="Z190" s="396"/>
      <c r="AA190" s="383"/>
      <c r="AB190" s="394"/>
      <c r="AC190" s="383"/>
      <c r="AD190" s="384"/>
    </row>
    <row r="191" spans="1:30" ht="12" customHeight="1" x14ac:dyDescent="0.2">
      <c r="A191" s="383"/>
      <c r="B191" s="384"/>
      <c r="C191" s="392" t="s">
        <v>273</v>
      </c>
      <c r="D191" s="392"/>
      <c r="E191" s="380" t="s">
        <v>274</v>
      </c>
      <c r="F191" s="380"/>
      <c r="G191" s="380" t="s">
        <v>275</v>
      </c>
      <c r="H191" s="380"/>
      <c r="I191" s="380" t="s">
        <v>276</v>
      </c>
      <c r="J191" s="380"/>
      <c r="K191" s="392" t="s">
        <v>277</v>
      </c>
      <c r="L191" s="392"/>
      <c r="M191" s="380" t="s">
        <v>275</v>
      </c>
      <c r="N191" s="380"/>
      <c r="O191" s="380" t="s">
        <v>276</v>
      </c>
      <c r="P191" s="380"/>
      <c r="Q191" s="380" t="s">
        <v>275</v>
      </c>
      <c r="R191" s="380"/>
      <c r="S191" s="380" t="s">
        <v>275</v>
      </c>
      <c r="T191" s="380"/>
      <c r="U191" s="380" t="s">
        <v>276</v>
      </c>
      <c r="V191" s="380"/>
      <c r="W191" s="380" t="s">
        <v>276</v>
      </c>
      <c r="X191" s="380"/>
      <c r="Y191" s="380" t="s">
        <v>276</v>
      </c>
      <c r="Z191" s="380"/>
      <c r="AA191" s="383"/>
      <c r="AB191" s="394"/>
      <c r="AC191" s="385"/>
      <c r="AD191" s="386"/>
    </row>
    <row r="192" spans="1:30" ht="12" customHeight="1" x14ac:dyDescent="0.2">
      <c r="A192" s="385"/>
      <c r="B192" s="386"/>
      <c r="C192" s="168" t="s">
        <v>3</v>
      </c>
      <c r="D192" s="226" t="s">
        <v>2</v>
      </c>
      <c r="E192" s="168" t="s">
        <v>3</v>
      </c>
      <c r="F192" s="226" t="s">
        <v>2</v>
      </c>
      <c r="G192" s="168" t="s">
        <v>3</v>
      </c>
      <c r="H192" s="226" t="s">
        <v>2</v>
      </c>
      <c r="I192" s="168" t="s">
        <v>3</v>
      </c>
      <c r="J192" s="226" t="s">
        <v>2</v>
      </c>
      <c r="K192" s="168" t="s">
        <v>3</v>
      </c>
      <c r="L192" s="226" t="s">
        <v>2</v>
      </c>
      <c r="M192" s="168" t="s">
        <v>3</v>
      </c>
      <c r="N192" s="226" t="s">
        <v>2</v>
      </c>
      <c r="O192" s="168" t="s">
        <v>3</v>
      </c>
      <c r="P192" s="226" t="s">
        <v>2</v>
      </c>
      <c r="Q192" s="168" t="s">
        <v>3</v>
      </c>
      <c r="R192" s="226" t="s">
        <v>2</v>
      </c>
      <c r="S192" s="168" t="s">
        <v>3</v>
      </c>
      <c r="T192" s="226" t="s">
        <v>2</v>
      </c>
      <c r="U192" s="168" t="s">
        <v>3</v>
      </c>
      <c r="V192" s="226" t="s">
        <v>2</v>
      </c>
      <c r="W192" s="168" t="s">
        <v>3</v>
      </c>
      <c r="X192" s="226" t="s">
        <v>2</v>
      </c>
      <c r="Y192" s="227" t="s">
        <v>3</v>
      </c>
      <c r="Z192" s="225" t="s">
        <v>2</v>
      </c>
      <c r="AA192" s="227" t="s">
        <v>3</v>
      </c>
      <c r="AB192" s="225" t="s">
        <v>2</v>
      </c>
      <c r="AC192" s="227" t="s">
        <v>3</v>
      </c>
      <c r="AD192" s="225" t="s">
        <v>2</v>
      </c>
    </row>
    <row r="193" spans="1:30" s="167" customFormat="1" ht="36.75" customHeight="1" x14ac:dyDescent="0.2">
      <c r="A193" s="169">
        <v>1</v>
      </c>
      <c r="B193" s="170" t="s">
        <v>278</v>
      </c>
      <c r="C193" s="171">
        <v>4093546</v>
      </c>
      <c r="D193" s="172">
        <v>89</v>
      </c>
      <c r="E193" s="173"/>
      <c r="F193" s="173"/>
      <c r="G193" s="171">
        <v>98255718</v>
      </c>
      <c r="H193" s="171">
        <v>2190</v>
      </c>
      <c r="I193" s="173"/>
      <c r="J193" s="173"/>
      <c r="K193" s="173"/>
      <c r="L193" s="173"/>
      <c r="M193" s="171">
        <v>3082869</v>
      </c>
      <c r="N193" s="172">
        <v>137</v>
      </c>
      <c r="O193" s="173"/>
      <c r="P193" s="173"/>
      <c r="Q193" s="171">
        <v>2916193</v>
      </c>
      <c r="R193" s="171">
        <v>2662</v>
      </c>
      <c r="S193" s="173"/>
      <c r="T193" s="173"/>
      <c r="U193" s="173"/>
      <c r="V193" s="173"/>
      <c r="W193" s="173"/>
      <c r="X193" s="173"/>
      <c r="Y193" s="173"/>
      <c r="Z193" s="173"/>
      <c r="AA193" s="171">
        <v>516216</v>
      </c>
      <c r="AB193" s="173"/>
      <c r="AC193" s="171">
        <v>108864542</v>
      </c>
      <c r="AD193" s="173"/>
    </row>
    <row r="194" spans="1:30" s="167" customFormat="1" ht="36.75" customHeight="1" x14ac:dyDescent="0.2">
      <c r="A194" s="169">
        <v>2</v>
      </c>
      <c r="B194" s="170" t="s">
        <v>279</v>
      </c>
      <c r="C194" s="173"/>
      <c r="D194" s="173"/>
      <c r="E194" s="171">
        <v>24075757</v>
      </c>
      <c r="F194" s="172">
        <v>779</v>
      </c>
      <c r="G194" s="171">
        <v>65562769</v>
      </c>
      <c r="H194" s="171">
        <v>2218</v>
      </c>
      <c r="I194" s="173"/>
      <c r="J194" s="173"/>
      <c r="K194" s="173"/>
      <c r="L194" s="173"/>
      <c r="M194" s="171">
        <v>14816181</v>
      </c>
      <c r="N194" s="172">
        <v>379</v>
      </c>
      <c r="O194" s="171">
        <v>698538</v>
      </c>
      <c r="P194" s="172">
        <v>85</v>
      </c>
      <c r="Q194" s="171">
        <v>3659032</v>
      </c>
      <c r="R194" s="171">
        <v>2715</v>
      </c>
      <c r="S194" s="173"/>
      <c r="T194" s="173"/>
      <c r="U194" s="171">
        <v>1051931</v>
      </c>
      <c r="V194" s="171">
        <v>1061</v>
      </c>
      <c r="W194" s="171">
        <v>186642</v>
      </c>
      <c r="X194" s="172">
        <v>268</v>
      </c>
      <c r="Y194" s="173"/>
      <c r="Z194" s="173"/>
      <c r="AA194" s="173"/>
      <c r="AB194" s="173"/>
      <c r="AC194" s="171">
        <v>110050850</v>
      </c>
      <c r="AD194" s="173"/>
    </row>
    <row r="195" spans="1:30" s="167" customFormat="1" ht="36.75" customHeight="1" x14ac:dyDescent="0.2">
      <c r="A195" s="169">
        <v>3</v>
      </c>
      <c r="B195" s="170" t="s">
        <v>280</v>
      </c>
      <c r="C195" s="173"/>
      <c r="D195" s="173"/>
      <c r="E195" s="173"/>
      <c r="F195" s="173"/>
      <c r="G195" s="171">
        <v>22635814</v>
      </c>
      <c r="H195" s="172">
        <v>805</v>
      </c>
      <c r="I195" s="171">
        <v>1223068</v>
      </c>
      <c r="J195" s="172">
        <v>74</v>
      </c>
      <c r="K195" s="173"/>
      <c r="L195" s="173"/>
      <c r="M195" s="171">
        <v>3817901</v>
      </c>
      <c r="N195" s="172">
        <v>102</v>
      </c>
      <c r="O195" s="173"/>
      <c r="P195" s="173"/>
      <c r="Q195" s="171">
        <v>2796362</v>
      </c>
      <c r="R195" s="171">
        <v>2637</v>
      </c>
      <c r="S195" s="173"/>
      <c r="T195" s="173"/>
      <c r="U195" s="173"/>
      <c r="V195" s="173"/>
      <c r="W195" s="173"/>
      <c r="X195" s="173"/>
      <c r="Y195" s="173"/>
      <c r="Z195" s="173"/>
      <c r="AA195" s="173"/>
      <c r="AB195" s="173"/>
      <c r="AC195" s="171">
        <v>30473145</v>
      </c>
      <c r="AD195" s="173"/>
    </row>
    <row r="196" spans="1:30" s="167" customFormat="1" ht="36.75" customHeight="1" x14ac:dyDescent="0.2">
      <c r="A196" s="169">
        <v>4</v>
      </c>
      <c r="B196" s="170" t="s">
        <v>281</v>
      </c>
      <c r="C196" s="171">
        <v>6555658</v>
      </c>
      <c r="D196" s="172">
        <v>191</v>
      </c>
      <c r="E196" s="173"/>
      <c r="F196" s="173"/>
      <c r="G196" s="173"/>
      <c r="H196" s="173"/>
      <c r="I196" s="173"/>
      <c r="J196" s="173"/>
      <c r="K196" s="171">
        <v>299828</v>
      </c>
      <c r="L196" s="172">
        <v>38</v>
      </c>
      <c r="M196" s="173"/>
      <c r="N196" s="173"/>
      <c r="O196" s="173"/>
      <c r="P196" s="173"/>
      <c r="Q196" s="171">
        <v>330337</v>
      </c>
      <c r="R196" s="172">
        <v>60</v>
      </c>
      <c r="S196" s="173"/>
      <c r="T196" s="173"/>
      <c r="U196" s="173"/>
      <c r="V196" s="173"/>
      <c r="W196" s="173"/>
      <c r="X196" s="173"/>
      <c r="Y196" s="173"/>
      <c r="Z196" s="173"/>
      <c r="AA196" s="173"/>
      <c r="AB196" s="173"/>
      <c r="AC196" s="171">
        <v>7185823</v>
      </c>
      <c r="AD196" s="173"/>
    </row>
    <row r="197" spans="1:30" s="167" customFormat="1" ht="36.75" customHeight="1" x14ac:dyDescent="0.2">
      <c r="A197" s="169">
        <v>5</v>
      </c>
      <c r="B197" s="170" t="s">
        <v>282</v>
      </c>
      <c r="C197" s="173"/>
      <c r="D197" s="173"/>
      <c r="E197" s="173"/>
      <c r="F197" s="173"/>
      <c r="G197" s="171">
        <v>81646342</v>
      </c>
      <c r="H197" s="172">
        <v>966</v>
      </c>
      <c r="I197" s="173"/>
      <c r="J197" s="173"/>
      <c r="K197" s="173"/>
      <c r="L197" s="173"/>
      <c r="M197" s="171">
        <v>38970271</v>
      </c>
      <c r="N197" s="172">
        <v>396</v>
      </c>
      <c r="O197" s="173"/>
      <c r="P197" s="173"/>
      <c r="Q197" s="171">
        <v>11338880</v>
      </c>
      <c r="R197" s="171">
        <v>4462</v>
      </c>
      <c r="S197" s="173"/>
      <c r="T197" s="173"/>
      <c r="U197" s="173"/>
      <c r="V197" s="173"/>
      <c r="W197" s="173"/>
      <c r="X197" s="173"/>
      <c r="Y197" s="173"/>
      <c r="Z197" s="173"/>
      <c r="AA197" s="173"/>
      <c r="AB197" s="173"/>
      <c r="AC197" s="171">
        <v>131955493</v>
      </c>
      <c r="AD197" s="173"/>
    </row>
    <row r="198" spans="1:30" s="167" customFormat="1" ht="24.75" customHeight="1" x14ac:dyDescent="0.2">
      <c r="A198" s="169">
        <v>6</v>
      </c>
      <c r="B198" s="170" t="s">
        <v>283</v>
      </c>
      <c r="C198" s="173"/>
      <c r="D198" s="173"/>
      <c r="E198" s="173"/>
      <c r="F198" s="173"/>
      <c r="G198" s="171">
        <v>26951952</v>
      </c>
      <c r="H198" s="172">
        <v>296</v>
      </c>
      <c r="I198" s="173"/>
      <c r="J198" s="173"/>
      <c r="K198" s="173"/>
      <c r="L198" s="173"/>
      <c r="M198" s="171">
        <v>27318478</v>
      </c>
      <c r="N198" s="172">
        <v>254</v>
      </c>
      <c r="O198" s="173"/>
      <c r="P198" s="173"/>
      <c r="Q198" s="171">
        <v>4802988</v>
      </c>
      <c r="R198" s="171">
        <v>2031</v>
      </c>
      <c r="S198" s="173"/>
      <c r="T198" s="173"/>
      <c r="U198" s="173"/>
      <c r="V198" s="173"/>
      <c r="W198" s="173"/>
      <c r="X198" s="173"/>
      <c r="Y198" s="173"/>
      <c r="Z198" s="173"/>
      <c r="AA198" s="173"/>
      <c r="AB198" s="173"/>
      <c r="AC198" s="171">
        <v>59073418</v>
      </c>
      <c r="AD198" s="173"/>
    </row>
    <row r="199" spans="1:30" s="167" customFormat="1" ht="36.75" customHeight="1" x14ac:dyDescent="0.2">
      <c r="A199" s="169">
        <v>7</v>
      </c>
      <c r="B199" s="170" t="s">
        <v>284</v>
      </c>
      <c r="C199" s="173"/>
      <c r="D199" s="173"/>
      <c r="E199" s="173"/>
      <c r="F199" s="173"/>
      <c r="G199" s="171">
        <v>2777610</v>
      </c>
      <c r="H199" s="172">
        <v>121</v>
      </c>
      <c r="I199" s="173"/>
      <c r="J199" s="173"/>
      <c r="K199" s="173"/>
      <c r="L199" s="173"/>
      <c r="M199" s="171">
        <v>2224031</v>
      </c>
      <c r="N199" s="172">
        <v>122</v>
      </c>
      <c r="O199" s="173"/>
      <c r="P199" s="173"/>
      <c r="Q199" s="171">
        <v>657862</v>
      </c>
      <c r="R199" s="171">
        <v>1017</v>
      </c>
      <c r="S199" s="173"/>
      <c r="T199" s="173"/>
      <c r="U199" s="173"/>
      <c r="V199" s="173"/>
      <c r="W199" s="173"/>
      <c r="X199" s="173"/>
      <c r="Y199" s="173"/>
      <c r="Z199" s="173"/>
      <c r="AA199" s="173"/>
      <c r="AB199" s="173"/>
      <c r="AC199" s="171">
        <v>5659503</v>
      </c>
      <c r="AD199" s="173"/>
    </row>
    <row r="200" spans="1:30" s="167" customFormat="1" ht="60.75" customHeight="1" x14ac:dyDescent="0.2">
      <c r="A200" s="169">
        <v>8</v>
      </c>
      <c r="B200" s="170" t="s">
        <v>285</v>
      </c>
      <c r="C200" s="173"/>
      <c r="D200" s="173"/>
      <c r="E200" s="173"/>
      <c r="F200" s="173"/>
      <c r="G200" s="173"/>
      <c r="H200" s="173"/>
      <c r="I200" s="173"/>
      <c r="J200" s="173"/>
      <c r="K200" s="173"/>
      <c r="L200" s="173"/>
      <c r="M200" s="171">
        <v>469455</v>
      </c>
      <c r="N200" s="172">
        <v>53</v>
      </c>
      <c r="O200" s="171">
        <v>141331</v>
      </c>
      <c r="P200" s="172">
        <v>15</v>
      </c>
      <c r="Q200" s="173"/>
      <c r="R200" s="173"/>
      <c r="S200" s="173"/>
      <c r="T200" s="173"/>
      <c r="U200" s="171">
        <v>57113</v>
      </c>
      <c r="V200" s="172">
        <v>88</v>
      </c>
      <c r="W200" s="171">
        <v>4461</v>
      </c>
      <c r="X200" s="172">
        <v>6</v>
      </c>
      <c r="Y200" s="173"/>
      <c r="Z200" s="173"/>
      <c r="AA200" s="173"/>
      <c r="AB200" s="173"/>
      <c r="AC200" s="171">
        <v>672360</v>
      </c>
      <c r="AD200" s="173"/>
    </row>
    <row r="201" spans="1:30" s="167" customFormat="1" ht="60.75" customHeight="1" x14ac:dyDescent="0.2">
      <c r="A201" s="169">
        <v>9</v>
      </c>
      <c r="B201" s="170" t="s">
        <v>286</v>
      </c>
      <c r="C201" s="173"/>
      <c r="D201" s="173"/>
      <c r="E201" s="173"/>
      <c r="F201" s="173"/>
      <c r="G201" s="171">
        <v>2887191</v>
      </c>
      <c r="H201" s="172">
        <v>82</v>
      </c>
      <c r="I201" s="173"/>
      <c r="J201" s="173"/>
      <c r="K201" s="173"/>
      <c r="L201" s="173"/>
      <c r="M201" s="171">
        <v>1709062</v>
      </c>
      <c r="N201" s="172">
        <v>60</v>
      </c>
      <c r="O201" s="173"/>
      <c r="P201" s="173"/>
      <c r="Q201" s="171">
        <v>60604</v>
      </c>
      <c r="R201" s="172">
        <v>113</v>
      </c>
      <c r="S201" s="173"/>
      <c r="T201" s="173"/>
      <c r="U201" s="173"/>
      <c r="V201" s="173"/>
      <c r="W201" s="173"/>
      <c r="X201" s="173"/>
      <c r="Y201" s="173"/>
      <c r="Z201" s="173"/>
      <c r="AA201" s="173"/>
      <c r="AB201" s="173"/>
      <c r="AC201" s="171">
        <v>4656857</v>
      </c>
      <c r="AD201" s="173"/>
    </row>
    <row r="202" spans="1:30" s="167" customFormat="1" ht="24.75" customHeight="1" x14ac:dyDescent="0.2">
      <c r="A202" s="169">
        <v>10</v>
      </c>
      <c r="B202" s="170" t="s">
        <v>287</v>
      </c>
      <c r="C202" s="173"/>
      <c r="D202" s="173"/>
      <c r="E202" s="173"/>
      <c r="F202" s="173"/>
      <c r="G202" s="171">
        <v>10552790</v>
      </c>
      <c r="H202" s="172">
        <v>379</v>
      </c>
      <c r="I202" s="171">
        <v>31908482</v>
      </c>
      <c r="J202" s="171">
        <v>1399</v>
      </c>
      <c r="K202" s="173"/>
      <c r="L202" s="173"/>
      <c r="M202" s="173"/>
      <c r="N202" s="173"/>
      <c r="O202" s="171">
        <v>1852541</v>
      </c>
      <c r="P202" s="172">
        <v>205</v>
      </c>
      <c r="Q202" s="171">
        <v>2696987</v>
      </c>
      <c r="R202" s="172">
        <v>110</v>
      </c>
      <c r="S202" s="173"/>
      <c r="T202" s="173"/>
      <c r="U202" s="171">
        <v>623767</v>
      </c>
      <c r="V202" s="172">
        <v>640</v>
      </c>
      <c r="W202" s="171">
        <v>91271</v>
      </c>
      <c r="X202" s="172">
        <v>131</v>
      </c>
      <c r="Y202" s="173"/>
      <c r="Z202" s="173"/>
      <c r="AA202" s="173"/>
      <c r="AB202" s="173"/>
      <c r="AC202" s="171">
        <v>47725838</v>
      </c>
      <c r="AD202" s="173"/>
    </row>
    <row r="203" spans="1:30" s="167" customFormat="1" ht="36.75" customHeight="1" x14ac:dyDescent="0.2">
      <c r="A203" s="169">
        <v>11</v>
      </c>
      <c r="B203" s="170" t="s">
        <v>288</v>
      </c>
      <c r="C203" s="173"/>
      <c r="D203" s="173"/>
      <c r="E203" s="171">
        <v>13271502</v>
      </c>
      <c r="F203" s="172">
        <v>471</v>
      </c>
      <c r="G203" s="171">
        <v>2426016</v>
      </c>
      <c r="H203" s="172">
        <v>136</v>
      </c>
      <c r="I203" s="171">
        <v>11571919</v>
      </c>
      <c r="J203" s="172">
        <v>638</v>
      </c>
      <c r="K203" s="173"/>
      <c r="L203" s="173"/>
      <c r="M203" s="173"/>
      <c r="N203" s="173"/>
      <c r="O203" s="171">
        <v>1368519</v>
      </c>
      <c r="P203" s="172">
        <v>173</v>
      </c>
      <c r="Q203" s="171">
        <v>881772</v>
      </c>
      <c r="R203" s="172">
        <v>211</v>
      </c>
      <c r="S203" s="173"/>
      <c r="T203" s="173"/>
      <c r="U203" s="173"/>
      <c r="V203" s="173"/>
      <c r="W203" s="173"/>
      <c r="X203" s="173"/>
      <c r="Y203" s="173"/>
      <c r="Z203" s="173"/>
      <c r="AA203" s="173"/>
      <c r="AB203" s="173"/>
      <c r="AC203" s="171">
        <v>29519728</v>
      </c>
      <c r="AD203" s="173"/>
    </row>
    <row r="204" spans="1:30" s="167" customFormat="1" ht="36.75" customHeight="1" x14ac:dyDescent="0.2">
      <c r="A204" s="169">
        <v>12</v>
      </c>
      <c r="B204" s="170" t="s">
        <v>289</v>
      </c>
      <c r="C204" s="173"/>
      <c r="D204" s="173"/>
      <c r="E204" s="173"/>
      <c r="F204" s="173"/>
      <c r="G204" s="173"/>
      <c r="H204" s="173"/>
      <c r="I204" s="171">
        <v>61702</v>
      </c>
      <c r="J204" s="172">
        <v>3</v>
      </c>
      <c r="K204" s="173"/>
      <c r="L204" s="173"/>
      <c r="M204" s="173"/>
      <c r="N204" s="173"/>
      <c r="O204" s="171">
        <v>2975093</v>
      </c>
      <c r="P204" s="172">
        <v>308</v>
      </c>
      <c r="Q204" s="173"/>
      <c r="R204" s="173"/>
      <c r="S204" s="173"/>
      <c r="T204" s="173"/>
      <c r="U204" s="171">
        <v>1269889</v>
      </c>
      <c r="V204" s="171">
        <v>1364</v>
      </c>
      <c r="W204" s="171">
        <v>220688</v>
      </c>
      <c r="X204" s="172">
        <v>317</v>
      </c>
      <c r="Y204" s="171">
        <v>675677</v>
      </c>
      <c r="Z204" s="172">
        <v>269</v>
      </c>
      <c r="AA204" s="173"/>
      <c r="AB204" s="173"/>
      <c r="AC204" s="171">
        <v>5203049</v>
      </c>
      <c r="AD204" s="173"/>
    </row>
    <row r="205" spans="1:30" s="167" customFormat="1" ht="36.75" customHeight="1" x14ac:dyDescent="0.2">
      <c r="A205" s="169">
        <v>13</v>
      </c>
      <c r="B205" s="170" t="s">
        <v>290</v>
      </c>
      <c r="C205" s="173"/>
      <c r="D205" s="173"/>
      <c r="E205" s="173"/>
      <c r="F205" s="173"/>
      <c r="G205" s="171">
        <v>8324340</v>
      </c>
      <c r="H205" s="172">
        <v>140</v>
      </c>
      <c r="I205" s="171">
        <v>10249300</v>
      </c>
      <c r="J205" s="172">
        <v>229</v>
      </c>
      <c r="K205" s="173"/>
      <c r="L205" s="173"/>
      <c r="M205" s="173"/>
      <c r="N205" s="173"/>
      <c r="O205" s="171">
        <v>467243</v>
      </c>
      <c r="P205" s="172">
        <v>42</v>
      </c>
      <c r="Q205" s="173"/>
      <c r="R205" s="173"/>
      <c r="S205" s="173"/>
      <c r="T205" s="173"/>
      <c r="U205" s="173"/>
      <c r="V205" s="173"/>
      <c r="W205" s="173"/>
      <c r="X205" s="173"/>
      <c r="Y205" s="173"/>
      <c r="Z205" s="173"/>
      <c r="AA205" s="173"/>
      <c r="AB205" s="173"/>
      <c r="AC205" s="171">
        <v>19040883</v>
      </c>
      <c r="AD205" s="173"/>
    </row>
    <row r="206" spans="1:30" s="167" customFormat="1" ht="36.75" customHeight="1" x14ac:dyDescent="0.2">
      <c r="A206" s="169">
        <v>14</v>
      </c>
      <c r="B206" s="170" t="s">
        <v>291</v>
      </c>
      <c r="C206" s="173"/>
      <c r="D206" s="173"/>
      <c r="E206" s="173"/>
      <c r="F206" s="173"/>
      <c r="G206" s="171">
        <v>9892827</v>
      </c>
      <c r="H206" s="172">
        <v>359</v>
      </c>
      <c r="I206" s="171">
        <v>10543422</v>
      </c>
      <c r="J206" s="172">
        <v>512</v>
      </c>
      <c r="K206" s="173"/>
      <c r="L206" s="173"/>
      <c r="M206" s="173"/>
      <c r="N206" s="173"/>
      <c r="O206" s="171">
        <v>4709744</v>
      </c>
      <c r="P206" s="172">
        <v>481</v>
      </c>
      <c r="Q206" s="171">
        <v>55129</v>
      </c>
      <c r="R206" s="172">
        <v>70</v>
      </c>
      <c r="S206" s="171">
        <v>221861</v>
      </c>
      <c r="T206" s="172">
        <v>347</v>
      </c>
      <c r="U206" s="171">
        <v>610072</v>
      </c>
      <c r="V206" s="172">
        <v>621</v>
      </c>
      <c r="W206" s="171">
        <v>98867</v>
      </c>
      <c r="X206" s="172">
        <v>142</v>
      </c>
      <c r="Y206" s="171">
        <v>9633547</v>
      </c>
      <c r="Z206" s="171">
        <v>6960</v>
      </c>
      <c r="AA206" s="173"/>
      <c r="AB206" s="173"/>
      <c r="AC206" s="171">
        <v>35765469</v>
      </c>
      <c r="AD206" s="173"/>
    </row>
    <row r="207" spans="1:30" s="167" customFormat="1" ht="36.75" customHeight="1" x14ac:dyDescent="0.2">
      <c r="A207" s="169">
        <v>15</v>
      </c>
      <c r="B207" s="170" t="s">
        <v>292</v>
      </c>
      <c r="C207" s="173"/>
      <c r="D207" s="173"/>
      <c r="E207" s="173"/>
      <c r="F207" s="173"/>
      <c r="G207" s="171">
        <v>1411423</v>
      </c>
      <c r="H207" s="172">
        <v>63</v>
      </c>
      <c r="I207" s="171">
        <v>9068728</v>
      </c>
      <c r="J207" s="172">
        <v>408</v>
      </c>
      <c r="K207" s="173"/>
      <c r="L207" s="173"/>
      <c r="M207" s="173"/>
      <c r="N207" s="173"/>
      <c r="O207" s="171">
        <v>5332232</v>
      </c>
      <c r="P207" s="172">
        <v>595</v>
      </c>
      <c r="Q207" s="173"/>
      <c r="R207" s="173"/>
      <c r="S207" s="173"/>
      <c r="T207" s="173"/>
      <c r="U207" s="171">
        <v>1950133</v>
      </c>
      <c r="V207" s="171">
        <v>1997</v>
      </c>
      <c r="W207" s="171">
        <v>415100</v>
      </c>
      <c r="X207" s="172">
        <v>596</v>
      </c>
      <c r="Y207" s="171">
        <v>7390217</v>
      </c>
      <c r="Z207" s="171">
        <v>5099</v>
      </c>
      <c r="AA207" s="173"/>
      <c r="AB207" s="173"/>
      <c r="AC207" s="171">
        <v>25567833</v>
      </c>
      <c r="AD207" s="173"/>
    </row>
    <row r="208" spans="1:30" s="167" customFormat="1" ht="36.75" customHeight="1" x14ac:dyDescent="0.2">
      <c r="A208" s="169">
        <v>16</v>
      </c>
      <c r="B208" s="170" t="s">
        <v>293</v>
      </c>
      <c r="C208" s="173"/>
      <c r="D208" s="173"/>
      <c r="E208" s="173"/>
      <c r="F208" s="173"/>
      <c r="G208" s="171">
        <v>12813507</v>
      </c>
      <c r="H208" s="172">
        <v>827</v>
      </c>
      <c r="I208" s="171">
        <v>13685715</v>
      </c>
      <c r="J208" s="172">
        <v>892</v>
      </c>
      <c r="K208" s="173"/>
      <c r="L208" s="173"/>
      <c r="M208" s="173"/>
      <c r="N208" s="173"/>
      <c r="O208" s="171">
        <v>731279</v>
      </c>
      <c r="P208" s="172">
        <v>84</v>
      </c>
      <c r="Q208" s="173"/>
      <c r="R208" s="173"/>
      <c r="S208" s="173"/>
      <c r="T208" s="173"/>
      <c r="U208" s="173"/>
      <c r="V208" s="173"/>
      <c r="W208" s="173"/>
      <c r="X208" s="173"/>
      <c r="Y208" s="173"/>
      <c r="Z208" s="173"/>
      <c r="AA208" s="173"/>
      <c r="AB208" s="173"/>
      <c r="AC208" s="171">
        <v>27230501</v>
      </c>
      <c r="AD208" s="173"/>
    </row>
    <row r="209" spans="1:30" s="167" customFormat="1" ht="36.75" customHeight="1" x14ac:dyDescent="0.2">
      <c r="A209" s="169">
        <v>17</v>
      </c>
      <c r="B209" s="170" t="s">
        <v>294</v>
      </c>
      <c r="C209" s="173"/>
      <c r="D209" s="173"/>
      <c r="E209" s="173"/>
      <c r="F209" s="173"/>
      <c r="G209" s="171">
        <v>4577108</v>
      </c>
      <c r="H209" s="172">
        <v>127</v>
      </c>
      <c r="I209" s="171">
        <v>9172902</v>
      </c>
      <c r="J209" s="172">
        <v>377</v>
      </c>
      <c r="K209" s="171">
        <v>2514408</v>
      </c>
      <c r="L209" s="172">
        <v>121</v>
      </c>
      <c r="M209" s="173"/>
      <c r="N209" s="173"/>
      <c r="O209" s="171">
        <v>3091551</v>
      </c>
      <c r="P209" s="172">
        <v>321</v>
      </c>
      <c r="Q209" s="171">
        <v>88693</v>
      </c>
      <c r="R209" s="172">
        <v>81</v>
      </c>
      <c r="S209" s="171">
        <v>357673</v>
      </c>
      <c r="T209" s="172">
        <v>442</v>
      </c>
      <c r="U209" s="171">
        <v>25497</v>
      </c>
      <c r="V209" s="172">
        <v>30</v>
      </c>
      <c r="W209" s="171">
        <v>9840</v>
      </c>
      <c r="X209" s="172">
        <v>14</v>
      </c>
      <c r="Y209" s="171">
        <v>7066136</v>
      </c>
      <c r="Z209" s="171">
        <v>5060</v>
      </c>
      <c r="AA209" s="173"/>
      <c r="AB209" s="173"/>
      <c r="AC209" s="171">
        <v>26903808</v>
      </c>
      <c r="AD209" s="173"/>
    </row>
    <row r="210" spans="1:30" s="167" customFormat="1" ht="36.75" customHeight="1" x14ac:dyDescent="0.2">
      <c r="A210" s="169">
        <v>18</v>
      </c>
      <c r="B210" s="170" t="s">
        <v>295</v>
      </c>
      <c r="C210" s="173"/>
      <c r="D210" s="173"/>
      <c r="E210" s="171">
        <v>12783814</v>
      </c>
      <c r="F210" s="172">
        <v>413</v>
      </c>
      <c r="G210" s="171">
        <v>5308938</v>
      </c>
      <c r="H210" s="172">
        <v>161</v>
      </c>
      <c r="I210" s="173"/>
      <c r="J210" s="173"/>
      <c r="K210" s="173"/>
      <c r="L210" s="173"/>
      <c r="M210" s="173"/>
      <c r="N210" s="173"/>
      <c r="O210" s="171">
        <v>1219262</v>
      </c>
      <c r="P210" s="172">
        <v>136</v>
      </c>
      <c r="Q210" s="173"/>
      <c r="R210" s="173"/>
      <c r="S210" s="173"/>
      <c r="T210" s="173"/>
      <c r="U210" s="173"/>
      <c r="V210" s="173"/>
      <c r="W210" s="173"/>
      <c r="X210" s="173"/>
      <c r="Y210" s="173"/>
      <c r="Z210" s="173"/>
      <c r="AA210" s="173"/>
      <c r="AB210" s="173"/>
      <c r="AC210" s="171">
        <v>19312014</v>
      </c>
      <c r="AD210" s="173"/>
    </row>
    <row r="211" spans="1:30" s="167" customFormat="1" ht="36.75" customHeight="1" x14ac:dyDescent="0.2">
      <c r="A211" s="169">
        <v>19</v>
      </c>
      <c r="B211" s="170" t="s">
        <v>296</v>
      </c>
      <c r="C211" s="173"/>
      <c r="D211" s="173"/>
      <c r="E211" s="173"/>
      <c r="F211" s="173"/>
      <c r="G211" s="171">
        <v>8837120</v>
      </c>
      <c r="H211" s="172">
        <v>155</v>
      </c>
      <c r="I211" s="171">
        <v>44669990</v>
      </c>
      <c r="J211" s="171">
        <v>1327</v>
      </c>
      <c r="K211" s="173"/>
      <c r="L211" s="173"/>
      <c r="M211" s="173"/>
      <c r="N211" s="173"/>
      <c r="O211" s="171">
        <v>5471479</v>
      </c>
      <c r="P211" s="172">
        <v>585</v>
      </c>
      <c r="Q211" s="173"/>
      <c r="R211" s="173"/>
      <c r="S211" s="171">
        <v>381317</v>
      </c>
      <c r="T211" s="172">
        <v>596</v>
      </c>
      <c r="U211" s="171">
        <v>2561537</v>
      </c>
      <c r="V211" s="171">
        <v>2642</v>
      </c>
      <c r="W211" s="171">
        <v>467882</v>
      </c>
      <c r="X211" s="172">
        <v>672</v>
      </c>
      <c r="Y211" s="171">
        <v>7090785</v>
      </c>
      <c r="Z211" s="171">
        <v>5391</v>
      </c>
      <c r="AA211" s="173"/>
      <c r="AB211" s="173"/>
      <c r="AC211" s="171">
        <v>69480110</v>
      </c>
      <c r="AD211" s="173"/>
    </row>
    <row r="212" spans="1:30" s="167" customFormat="1" ht="36.75" customHeight="1" x14ac:dyDescent="0.2">
      <c r="A212" s="169">
        <v>20</v>
      </c>
      <c r="B212" s="170" t="s">
        <v>297</v>
      </c>
      <c r="C212" s="171">
        <v>10405201</v>
      </c>
      <c r="D212" s="172">
        <v>225</v>
      </c>
      <c r="E212" s="173"/>
      <c r="F212" s="173"/>
      <c r="G212" s="173"/>
      <c r="H212" s="173"/>
      <c r="I212" s="173"/>
      <c r="J212" s="173"/>
      <c r="K212" s="171">
        <v>65262</v>
      </c>
      <c r="L212" s="172">
        <v>4</v>
      </c>
      <c r="M212" s="173"/>
      <c r="N212" s="173"/>
      <c r="O212" s="173"/>
      <c r="P212" s="173"/>
      <c r="Q212" s="171">
        <v>1451061</v>
      </c>
      <c r="R212" s="172">
        <v>253</v>
      </c>
      <c r="S212" s="173"/>
      <c r="T212" s="173"/>
      <c r="U212" s="173"/>
      <c r="V212" s="173"/>
      <c r="W212" s="173"/>
      <c r="X212" s="173"/>
      <c r="Y212" s="173"/>
      <c r="Z212" s="173"/>
      <c r="AA212" s="173"/>
      <c r="AB212" s="173"/>
      <c r="AC212" s="171">
        <v>11921524</v>
      </c>
      <c r="AD212" s="173"/>
    </row>
    <row r="213" spans="1:30" s="167" customFormat="1" ht="36.75" customHeight="1" x14ac:dyDescent="0.2">
      <c r="A213" s="169">
        <v>21</v>
      </c>
      <c r="B213" s="170" t="s">
        <v>298</v>
      </c>
      <c r="C213" s="173"/>
      <c r="D213" s="173"/>
      <c r="E213" s="173"/>
      <c r="F213" s="173"/>
      <c r="G213" s="173"/>
      <c r="H213" s="173"/>
      <c r="I213" s="173"/>
      <c r="J213" s="173"/>
      <c r="K213" s="173"/>
      <c r="L213" s="173"/>
      <c r="M213" s="173"/>
      <c r="N213" s="173"/>
      <c r="O213" s="173"/>
      <c r="P213" s="173"/>
      <c r="Q213" s="173"/>
      <c r="R213" s="173"/>
      <c r="S213" s="171">
        <v>413247</v>
      </c>
      <c r="T213" s="172">
        <v>646</v>
      </c>
      <c r="U213" s="173"/>
      <c r="V213" s="173"/>
      <c r="W213" s="173"/>
      <c r="X213" s="173"/>
      <c r="Y213" s="173"/>
      <c r="Z213" s="173"/>
      <c r="AA213" s="173"/>
      <c r="AB213" s="173"/>
      <c r="AC213" s="171">
        <v>413247</v>
      </c>
      <c r="AD213" s="173"/>
    </row>
    <row r="214" spans="1:30" s="167" customFormat="1" ht="36.75" customHeight="1" x14ac:dyDescent="0.2">
      <c r="A214" s="169">
        <v>22</v>
      </c>
      <c r="B214" s="170" t="s">
        <v>299</v>
      </c>
      <c r="C214" s="173"/>
      <c r="D214" s="173"/>
      <c r="E214" s="173"/>
      <c r="F214" s="173"/>
      <c r="G214" s="173"/>
      <c r="H214" s="173"/>
      <c r="I214" s="173"/>
      <c r="J214" s="173"/>
      <c r="K214" s="173"/>
      <c r="L214" s="173"/>
      <c r="M214" s="173"/>
      <c r="N214" s="173"/>
      <c r="O214" s="173"/>
      <c r="P214" s="173"/>
      <c r="Q214" s="173"/>
      <c r="R214" s="173"/>
      <c r="S214" s="173"/>
      <c r="T214" s="173"/>
      <c r="U214" s="173"/>
      <c r="V214" s="173"/>
      <c r="W214" s="173"/>
      <c r="X214" s="173"/>
      <c r="Y214" s="173"/>
      <c r="Z214" s="173"/>
      <c r="AA214" s="171">
        <v>44631780</v>
      </c>
      <c r="AB214" s="173"/>
      <c r="AC214" s="171">
        <v>44631780</v>
      </c>
      <c r="AD214" s="173"/>
    </row>
    <row r="215" spans="1:30" s="167" customFormat="1" ht="24.75" customHeight="1" x14ac:dyDescent="0.2">
      <c r="A215" s="169">
        <v>23</v>
      </c>
      <c r="B215" s="170" t="s">
        <v>300</v>
      </c>
      <c r="C215" s="173"/>
      <c r="D215" s="173"/>
      <c r="E215" s="173"/>
      <c r="F215" s="173"/>
      <c r="G215" s="173"/>
      <c r="H215" s="173"/>
      <c r="I215" s="171">
        <v>5116485</v>
      </c>
      <c r="J215" s="172">
        <v>200</v>
      </c>
      <c r="K215" s="173"/>
      <c r="L215" s="173"/>
      <c r="M215" s="173"/>
      <c r="N215" s="173"/>
      <c r="O215" s="171">
        <v>1255373</v>
      </c>
      <c r="P215" s="172">
        <v>142</v>
      </c>
      <c r="Q215" s="173"/>
      <c r="R215" s="173"/>
      <c r="S215" s="171">
        <v>293200</v>
      </c>
      <c r="T215" s="172">
        <v>458</v>
      </c>
      <c r="U215" s="171">
        <v>552110</v>
      </c>
      <c r="V215" s="172">
        <v>563</v>
      </c>
      <c r="W215" s="171">
        <v>95334</v>
      </c>
      <c r="X215" s="172">
        <v>137</v>
      </c>
      <c r="Y215" s="171">
        <v>641493</v>
      </c>
      <c r="Z215" s="172">
        <v>433</v>
      </c>
      <c r="AA215" s="173"/>
      <c r="AB215" s="173"/>
      <c r="AC215" s="171">
        <v>7953995</v>
      </c>
      <c r="AD215" s="173"/>
    </row>
    <row r="216" spans="1:30" s="167" customFormat="1" ht="24.75" customHeight="1" x14ac:dyDescent="0.2">
      <c r="A216" s="169">
        <v>24</v>
      </c>
      <c r="B216" s="170" t="s">
        <v>301</v>
      </c>
      <c r="C216" s="173"/>
      <c r="D216" s="173"/>
      <c r="E216" s="173"/>
      <c r="F216" s="173"/>
      <c r="G216" s="171">
        <v>298318</v>
      </c>
      <c r="H216" s="172">
        <v>10</v>
      </c>
      <c r="I216" s="171">
        <v>11073484</v>
      </c>
      <c r="J216" s="172">
        <v>427</v>
      </c>
      <c r="K216" s="173"/>
      <c r="L216" s="173"/>
      <c r="M216" s="173"/>
      <c r="N216" s="173"/>
      <c r="O216" s="171">
        <v>1358655</v>
      </c>
      <c r="P216" s="172">
        <v>155</v>
      </c>
      <c r="Q216" s="173"/>
      <c r="R216" s="173"/>
      <c r="S216" s="173"/>
      <c r="T216" s="173"/>
      <c r="U216" s="171">
        <v>540756</v>
      </c>
      <c r="V216" s="172">
        <v>560</v>
      </c>
      <c r="W216" s="171">
        <v>107728</v>
      </c>
      <c r="X216" s="172">
        <v>155</v>
      </c>
      <c r="Y216" s="173"/>
      <c r="Z216" s="173"/>
      <c r="AA216" s="173"/>
      <c r="AB216" s="173"/>
      <c r="AC216" s="171">
        <v>13378941</v>
      </c>
      <c r="AD216" s="173"/>
    </row>
    <row r="217" spans="1:30" s="167" customFormat="1" ht="24.75" customHeight="1" x14ac:dyDescent="0.2">
      <c r="A217" s="169">
        <v>25</v>
      </c>
      <c r="B217" s="170" t="s">
        <v>302</v>
      </c>
      <c r="C217" s="173"/>
      <c r="D217" s="173"/>
      <c r="E217" s="171">
        <v>5179340</v>
      </c>
      <c r="F217" s="172">
        <v>168</v>
      </c>
      <c r="G217" s="171">
        <v>1228312</v>
      </c>
      <c r="H217" s="172">
        <v>35</v>
      </c>
      <c r="I217" s="171">
        <v>36997416</v>
      </c>
      <c r="J217" s="171">
        <v>1609</v>
      </c>
      <c r="K217" s="173"/>
      <c r="L217" s="173"/>
      <c r="M217" s="173"/>
      <c r="N217" s="173"/>
      <c r="O217" s="171">
        <v>1598117</v>
      </c>
      <c r="P217" s="172">
        <v>190</v>
      </c>
      <c r="Q217" s="173"/>
      <c r="R217" s="173"/>
      <c r="S217" s="173"/>
      <c r="T217" s="173"/>
      <c r="U217" s="171">
        <v>724629</v>
      </c>
      <c r="V217" s="172">
        <v>735</v>
      </c>
      <c r="W217" s="171">
        <v>158901</v>
      </c>
      <c r="X217" s="172">
        <v>228</v>
      </c>
      <c r="Y217" s="173"/>
      <c r="Z217" s="173"/>
      <c r="AA217" s="173"/>
      <c r="AB217" s="173"/>
      <c r="AC217" s="171">
        <v>45886715</v>
      </c>
      <c r="AD217" s="173"/>
    </row>
    <row r="218" spans="1:30" s="167" customFormat="1" ht="24.75" customHeight="1" x14ac:dyDescent="0.2">
      <c r="A218" s="169">
        <v>26</v>
      </c>
      <c r="B218" s="170" t="s">
        <v>303</v>
      </c>
      <c r="C218" s="173"/>
      <c r="D218" s="173"/>
      <c r="E218" s="173"/>
      <c r="F218" s="173"/>
      <c r="G218" s="171">
        <v>2178260</v>
      </c>
      <c r="H218" s="172">
        <v>63</v>
      </c>
      <c r="I218" s="171">
        <v>13729225</v>
      </c>
      <c r="J218" s="172">
        <v>388</v>
      </c>
      <c r="K218" s="173"/>
      <c r="L218" s="173"/>
      <c r="M218" s="173"/>
      <c r="N218" s="173"/>
      <c r="O218" s="171">
        <v>1731528</v>
      </c>
      <c r="P218" s="172">
        <v>195</v>
      </c>
      <c r="Q218" s="173"/>
      <c r="R218" s="173"/>
      <c r="S218" s="173"/>
      <c r="T218" s="173"/>
      <c r="U218" s="171">
        <v>1057065</v>
      </c>
      <c r="V218" s="171">
        <v>1097</v>
      </c>
      <c r="W218" s="171">
        <v>199150</v>
      </c>
      <c r="X218" s="172">
        <v>286</v>
      </c>
      <c r="Y218" s="173"/>
      <c r="Z218" s="173"/>
      <c r="AA218" s="173"/>
      <c r="AB218" s="173"/>
      <c r="AC218" s="171">
        <v>18895228</v>
      </c>
      <c r="AD218" s="173"/>
    </row>
    <row r="219" spans="1:30" s="167" customFormat="1" ht="24.75" customHeight="1" x14ac:dyDescent="0.2">
      <c r="A219" s="169">
        <v>27</v>
      </c>
      <c r="B219" s="170" t="s">
        <v>304</v>
      </c>
      <c r="C219" s="173"/>
      <c r="D219" s="173"/>
      <c r="E219" s="173"/>
      <c r="F219" s="173"/>
      <c r="G219" s="171">
        <v>1532431</v>
      </c>
      <c r="H219" s="172">
        <v>55</v>
      </c>
      <c r="I219" s="171">
        <v>5335241</v>
      </c>
      <c r="J219" s="172">
        <v>306</v>
      </c>
      <c r="K219" s="173"/>
      <c r="L219" s="173"/>
      <c r="M219" s="173"/>
      <c r="N219" s="173"/>
      <c r="O219" s="171">
        <v>2017354</v>
      </c>
      <c r="P219" s="172">
        <v>165</v>
      </c>
      <c r="Q219" s="171">
        <v>42387</v>
      </c>
      <c r="R219" s="172">
        <v>51</v>
      </c>
      <c r="S219" s="173"/>
      <c r="T219" s="173"/>
      <c r="U219" s="173"/>
      <c r="V219" s="173"/>
      <c r="W219" s="173"/>
      <c r="X219" s="173"/>
      <c r="Y219" s="171">
        <v>3318132</v>
      </c>
      <c r="Z219" s="171">
        <v>1979</v>
      </c>
      <c r="AA219" s="173"/>
      <c r="AB219" s="173"/>
      <c r="AC219" s="171">
        <v>12245545</v>
      </c>
      <c r="AD219" s="173"/>
    </row>
    <row r="220" spans="1:30" s="167" customFormat="1" ht="36.75" customHeight="1" x14ac:dyDescent="0.2">
      <c r="A220" s="169">
        <v>28</v>
      </c>
      <c r="B220" s="170" t="s">
        <v>305</v>
      </c>
      <c r="C220" s="173"/>
      <c r="D220" s="173"/>
      <c r="E220" s="173"/>
      <c r="F220" s="173"/>
      <c r="G220" s="173"/>
      <c r="H220" s="173"/>
      <c r="I220" s="173"/>
      <c r="J220" s="173"/>
      <c r="K220" s="173"/>
      <c r="L220" s="173"/>
      <c r="M220" s="173"/>
      <c r="N220" s="173"/>
      <c r="O220" s="173"/>
      <c r="P220" s="173"/>
      <c r="Q220" s="173"/>
      <c r="R220" s="173"/>
      <c r="S220" s="173"/>
      <c r="T220" s="173"/>
      <c r="U220" s="173"/>
      <c r="V220" s="173"/>
      <c r="W220" s="173"/>
      <c r="X220" s="173"/>
      <c r="Y220" s="173"/>
      <c r="Z220" s="173"/>
      <c r="AA220" s="171">
        <v>9737640</v>
      </c>
      <c r="AB220" s="173"/>
      <c r="AC220" s="171">
        <v>9737640</v>
      </c>
      <c r="AD220" s="173"/>
    </row>
    <row r="221" spans="1:30" s="167" customFormat="1" ht="36.75" customHeight="1" x14ac:dyDescent="0.2">
      <c r="A221" s="169">
        <v>29</v>
      </c>
      <c r="B221" s="170" t="s">
        <v>306</v>
      </c>
      <c r="C221" s="173"/>
      <c r="D221" s="173"/>
      <c r="E221" s="171">
        <v>5909170</v>
      </c>
      <c r="F221" s="172">
        <v>209</v>
      </c>
      <c r="G221" s="171">
        <v>4348050</v>
      </c>
      <c r="H221" s="172">
        <v>98</v>
      </c>
      <c r="I221" s="171">
        <v>66331191</v>
      </c>
      <c r="J221" s="171">
        <v>2524</v>
      </c>
      <c r="K221" s="173"/>
      <c r="L221" s="173"/>
      <c r="M221" s="173"/>
      <c r="N221" s="173"/>
      <c r="O221" s="171">
        <v>11542078</v>
      </c>
      <c r="P221" s="171">
        <v>1310</v>
      </c>
      <c r="Q221" s="171">
        <v>6207575</v>
      </c>
      <c r="R221" s="172">
        <v>75</v>
      </c>
      <c r="S221" s="171">
        <v>1806904</v>
      </c>
      <c r="T221" s="171">
        <v>2825</v>
      </c>
      <c r="U221" s="171">
        <v>6308224</v>
      </c>
      <c r="V221" s="171">
        <v>6493</v>
      </c>
      <c r="W221" s="171">
        <v>1192157</v>
      </c>
      <c r="X221" s="171">
        <v>1712</v>
      </c>
      <c r="Y221" s="171">
        <v>23148</v>
      </c>
      <c r="Z221" s="172">
        <v>11</v>
      </c>
      <c r="AA221" s="171">
        <v>18479004</v>
      </c>
      <c r="AB221" s="173"/>
      <c r="AC221" s="171">
        <v>122147501</v>
      </c>
      <c r="AD221" s="173"/>
    </row>
    <row r="222" spans="1:30" s="167" customFormat="1" ht="36.75" customHeight="1" x14ac:dyDescent="0.2">
      <c r="A222" s="169">
        <v>30</v>
      </c>
      <c r="B222" s="170" t="s">
        <v>307</v>
      </c>
      <c r="C222" s="173"/>
      <c r="D222" s="173"/>
      <c r="E222" s="173"/>
      <c r="F222" s="173"/>
      <c r="G222" s="173"/>
      <c r="H222" s="173"/>
      <c r="I222" s="171">
        <v>5725880</v>
      </c>
      <c r="J222" s="172">
        <v>262</v>
      </c>
      <c r="K222" s="173"/>
      <c r="L222" s="173"/>
      <c r="M222" s="173"/>
      <c r="N222" s="173"/>
      <c r="O222" s="171">
        <v>4318652</v>
      </c>
      <c r="P222" s="172">
        <v>428</v>
      </c>
      <c r="Q222" s="173"/>
      <c r="R222" s="173"/>
      <c r="S222" s="173"/>
      <c r="T222" s="173"/>
      <c r="U222" s="173"/>
      <c r="V222" s="173"/>
      <c r="W222" s="173"/>
      <c r="X222" s="173"/>
      <c r="Y222" s="171">
        <v>10927366</v>
      </c>
      <c r="Z222" s="171">
        <v>7360</v>
      </c>
      <c r="AA222" s="173"/>
      <c r="AB222" s="173"/>
      <c r="AC222" s="171">
        <v>20971898</v>
      </c>
      <c r="AD222" s="173"/>
    </row>
    <row r="223" spans="1:30" s="167" customFormat="1" ht="24.75" customHeight="1" x14ac:dyDescent="0.2">
      <c r="A223" s="169">
        <v>31</v>
      </c>
      <c r="B223" s="170" t="s">
        <v>308</v>
      </c>
      <c r="C223" s="173"/>
      <c r="D223" s="173"/>
      <c r="E223" s="173"/>
      <c r="F223" s="173"/>
      <c r="G223" s="173"/>
      <c r="H223" s="173"/>
      <c r="I223" s="171">
        <v>2244033</v>
      </c>
      <c r="J223" s="172">
        <v>98</v>
      </c>
      <c r="K223" s="173"/>
      <c r="L223" s="173"/>
      <c r="M223" s="173"/>
      <c r="N223" s="173"/>
      <c r="O223" s="171">
        <v>888726</v>
      </c>
      <c r="P223" s="172">
        <v>98</v>
      </c>
      <c r="Q223" s="173"/>
      <c r="R223" s="173"/>
      <c r="S223" s="173"/>
      <c r="T223" s="173"/>
      <c r="U223" s="171">
        <v>409404</v>
      </c>
      <c r="V223" s="172">
        <v>418</v>
      </c>
      <c r="W223" s="171">
        <v>80234</v>
      </c>
      <c r="X223" s="172">
        <v>115</v>
      </c>
      <c r="Y223" s="171">
        <v>45827</v>
      </c>
      <c r="Z223" s="172">
        <v>31</v>
      </c>
      <c r="AA223" s="171">
        <v>360947</v>
      </c>
      <c r="AB223" s="173"/>
      <c r="AC223" s="171">
        <v>4029171</v>
      </c>
      <c r="AD223" s="173"/>
    </row>
    <row r="224" spans="1:30" s="167" customFormat="1" ht="36.75" customHeight="1" x14ac:dyDescent="0.2">
      <c r="A224" s="169">
        <v>32</v>
      </c>
      <c r="B224" s="170" t="s">
        <v>309</v>
      </c>
      <c r="C224" s="173"/>
      <c r="D224" s="173"/>
      <c r="E224" s="171">
        <v>656242</v>
      </c>
      <c r="F224" s="172">
        <v>23</v>
      </c>
      <c r="G224" s="171">
        <v>2224482</v>
      </c>
      <c r="H224" s="172">
        <v>76</v>
      </c>
      <c r="I224" s="171">
        <v>502366</v>
      </c>
      <c r="J224" s="172">
        <v>24</v>
      </c>
      <c r="K224" s="173"/>
      <c r="L224" s="173"/>
      <c r="M224" s="171">
        <v>130443</v>
      </c>
      <c r="N224" s="172">
        <v>1</v>
      </c>
      <c r="O224" s="171">
        <v>97508</v>
      </c>
      <c r="P224" s="172">
        <v>11</v>
      </c>
      <c r="Q224" s="171">
        <v>27358</v>
      </c>
      <c r="R224" s="172">
        <v>28</v>
      </c>
      <c r="S224" s="173"/>
      <c r="T224" s="173"/>
      <c r="U224" s="171">
        <v>10134</v>
      </c>
      <c r="V224" s="172">
        <v>11</v>
      </c>
      <c r="W224" s="173"/>
      <c r="X224" s="173"/>
      <c r="Y224" s="171">
        <v>57577</v>
      </c>
      <c r="Z224" s="172">
        <v>40</v>
      </c>
      <c r="AA224" s="171">
        <v>93384</v>
      </c>
      <c r="AB224" s="173"/>
      <c r="AC224" s="171">
        <v>3799494</v>
      </c>
      <c r="AD224" s="173"/>
    </row>
    <row r="225" spans="1:30" s="167" customFormat="1" ht="24.75" customHeight="1" x14ac:dyDescent="0.2">
      <c r="A225" s="169">
        <v>33</v>
      </c>
      <c r="B225" s="170" t="s">
        <v>310</v>
      </c>
      <c r="C225" s="173"/>
      <c r="D225" s="173"/>
      <c r="E225" s="173"/>
      <c r="F225" s="173"/>
      <c r="G225" s="171">
        <v>175050</v>
      </c>
      <c r="H225" s="172">
        <v>4</v>
      </c>
      <c r="I225" s="171">
        <v>551416</v>
      </c>
      <c r="J225" s="172">
        <v>18</v>
      </c>
      <c r="K225" s="173"/>
      <c r="L225" s="173"/>
      <c r="M225" s="173"/>
      <c r="N225" s="173"/>
      <c r="O225" s="171">
        <v>73925</v>
      </c>
      <c r="P225" s="172">
        <v>8</v>
      </c>
      <c r="Q225" s="173"/>
      <c r="R225" s="173"/>
      <c r="S225" s="173"/>
      <c r="T225" s="173"/>
      <c r="U225" s="171">
        <v>5865</v>
      </c>
      <c r="V225" s="172">
        <v>6</v>
      </c>
      <c r="W225" s="173"/>
      <c r="X225" s="173"/>
      <c r="Y225" s="171">
        <v>48178</v>
      </c>
      <c r="Z225" s="172">
        <v>32</v>
      </c>
      <c r="AA225" s="171">
        <v>247476</v>
      </c>
      <c r="AB225" s="173"/>
      <c r="AC225" s="171">
        <v>1101910</v>
      </c>
      <c r="AD225" s="173"/>
    </row>
    <row r="226" spans="1:30" s="167" customFormat="1" ht="36.75" customHeight="1" x14ac:dyDescent="0.2">
      <c r="A226" s="169">
        <v>34</v>
      </c>
      <c r="B226" s="170" t="s">
        <v>311</v>
      </c>
      <c r="C226" s="173"/>
      <c r="D226" s="173"/>
      <c r="E226" s="171">
        <v>903139</v>
      </c>
      <c r="F226" s="172">
        <v>29</v>
      </c>
      <c r="G226" s="171">
        <v>4224670</v>
      </c>
      <c r="H226" s="172">
        <v>75</v>
      </c>
      <c r="I226" s="171">
        <v>2867111</v>
      </c>
      <c r="J226" s="172">
        <v>115</v>
      </c>
      <c r="K226" s="173"/>
      <c r="L226" s="173"/>
      <c r="M226" s="171">
        <v>3954820</v>
      </c>
      <c r="N226" s="172">
        <v>35</v>
      </c>
      <c r="O226" s="171">
        <v>420565</v>
      </c>
      <c r="P226" s="172">
        <v>44</v>
      </c>
      <c r="Q226" s="171">
        <v>2590455</v>
      </c>
      <c r="R226" s="172">
        <v>127</v>
      </c>
      <c r="S226" s="171">
        <v>102376</v>
      </c>
      <c r="T226" s="172">
        <v>141</v>
      </c>
      <c r="U226" s="171">
        <v>211369</v>
      </c>
      <c r="V226" s="172">
        <v>218</v>
      </c>
      <c r="W226" s="171">
        <v>40274</v>
      </c>
      <c r="X226" s="172">
        <v>58</v>
      </c>
      <c r="Y226" s="171">
        <v>446943</v>
      </c>
      <c r="Z226" s="172">
        <v>300</v>
      </c>
      <c r="AA226" s="171">
        <v>976452</v>
      </c>
      <c r="AB226" s="173"/>
      <c r="AC226" s="171">
        <v>16738174</v>
      </c>
      <c r="AD226" s="173"/>
    </row>
    <row r="227" spans="1:30" s="167" customFormat="1" ht="24.75" customHeight="1" x14ac:dyDescent="0.2">
      <c r="A227" s="169">
        <v>35</v>
      </c>
      <c r="B227" s="170" t="s">
        <v>312</v>
      </c>
      <c r="C227" s="173"/>
      <c r="D227" s="173"/>
      <c r="E227" s="173"/>
      <c r="F227" s="173"/>
      <c r="G227" s="171">
        <v>3359856</v>
      </c>
      <c r="H227" s="172">
        <v>53</v>
      </c>
      <c r="I227" s="171">
        <v>1743389</v>
      </c>
      <c r="J227" s="172">
        <v>70</v>
      </c>
      <c r="K227" s="173"/>
      <c r="L227" s="173"/>
      <c r="M227" s="173"/>
      <c r="N227" s="173"/>
      <c r="O227" s="171">
        <v>78416</v>
      </c>
      <c r="P227" s="172">
        <v>8</v>
      </c>
      <c r="Q227" s="173"/>
      <c r="R227" s="173"/>
      <c r="S227" s="173"/>
      <c r="T227" s="173"/>
      <c r="U227" s="171">
        <v>11416</v>
      </c>
      <c r="V227" s="172">
        <v>12</v>
      </c>
      <c r="W227" s="171">
        <v>2602</v>
      </c>
      <c r="X227" s="172">
        <v>4</v>
      </c>
      <c r="Y227" s="171">
        <v>63370</v>
      </c>
      <c r="Z227" s="172">
        <v>40</v>
      </c>
      <c r="AA227" s="171">
        <v>237504</v>
      </c>
      <c r="AB227" s="173"/>
      <c r="AC227" s="171">
        <v>5496553</v>
      </c>
      <c r="AD227" s="173"/>
    </row>
    <row r="228" spans="1:30" s="167" customFormat="1" ht="24.75" customHeight="1" x14ac:dyDescent="0.2">
      <c r="A228" s="169">
        <v>36</v>
      </c>
      <c r="B228" s="170" t="s">
        <v>313</v>
      </c>
      <c r="C228" s="173"/>
      <c r="D228" s="173"/>
      <c r="E228" s="173"/>
      <c r="F228" s="173"/>
      <c r="G228" s="173"/>
      <c r="H228" s="173"/>
      <c r="I228" s="171">
        <v>130376</v>
      </c>
      <c r="J228" s="172">
        <v>6</v>
      </c>
      <c r="K228" s="173"/>
      <c r="L228" s="173"/>
      <c r="M228" s="173"/>
      <c r="N228" s="173"/>
      <c r="O228" s="171">
        <v>35730</v>
      </c>
      <c r="P228" s="172">
        <v>4</v>
      </c>
      <c r="Q228" s="173"/>
      <c r="R228" s="173"/>
      <c r="S228" s="173"/>
      <c r="T228" s="173"/>
      <c r="U228" s="171">
        <v>7655</v>
      </c>
      <c r="V228" s="172">
        <v>8</v>
      </c>
      <c r="W228" s="173"/>
      <c r="X228" s="173"/>
      <c r="Y228" s="171">
        <v>8189</v>
      </c>
      <c r="Z228" s="172">
        <v>5</v>
      </c>
      <c r="AA228" s="171">
        <v>49296</v>
      </c>
      <c r="AB228" s="173"/>
      <c r="AC228" s="171">
        <v>231246</v>
      </c>
      <c r="AD228" s="173"/>
    </row>
    <row r="229" spans="1:30" s="167" customFormat="1" ht="24.75" customHeight="1" x14ac:dyDescent="0.2">
      <c r="A229" s="169">
        <v>37</v>
      </c>
      <c r="B229" s="170" t="s">
        <v>314</v>
      </c>
      <c r="C229" s="173"/>
      <c r="D229" s="173"/>
      <c r="E229" s="171">
        <v>544082</v>
      </c>
      <c r="F229" s="172">
        <v>23</v>
      </c>
      <c r="G229" s="173"/>
      <c r="H229" s="173"/>
      <c r="I229" s="171">
        <v>20987299</v>
      </c>
      <c r="J229" s="171">
        <v>1023</v>
      </c>
      <c r="K229" s="173"/>
      <c r="L229" s="173"/>
      <c r="M229" s="173"/>
      <c r="N229" s="173"/>
      <c r="O229" s="171">
        <v>3829182</v>
      </c>
      <c r="P229" s="172">
        <v>400</v>
      </c>
      <c r="Q229" s="173"/>
      <c r="R229" s="173"/>
      <c r="S229" s="173"/>
      <c r="T229" s="173"/>
      <c r="U229" s="171">
        <v>1363446</v>
      </c>
      <c r="V229" s="171">
        <v>1381</v>
      </c>
      <c r="W229" s="171">
        <v>214081</v>
      </c>
      <c r="X229" s="172">
        <v>307</v>
      </c>
      <c r="Y229" s="171">
        <v>4020137</v>
      </c>
      <c r="Z229" s="171">
        <v>2483</v>
      </c>
      <c r="AA229" s="171">
        <v>6422988</v>
      </c>
      <c r="AB229" s="173"/>
      <c r="AC229" s="171">
        <v>37381215</v>
      </c>
      <c r="AD229" s="173"/>
    </row>
    <row r="230" spans="1:30" s="167" customFormat="1" ht="24.75" customHeight="1" x14ac:dyDescent="0.2">
      <c r="A230" s="169">
        <v>38</v>
      </c>
      <c r="B230" s="170" t="s">
        <v>315</v>
      </c>
      <c r="C230" s="173"/>
      <c r="D230" s="173"/>
      <c r="E230" s="173"/>
      <c r="F230" s="173"/>
      <c r="G230" s="173"/>
      <c r="H230" s="173"/>
      <c r="I230" s="171">
        <v>9491795</v>
      </c>
      <c r="J230" s="172">
        <v>457</v>
      </c>
      <c r="K230" s="173"/>
      <c r="L230" s="173"/>
      <c r="M230" s="173"/>
      <c r="N230" s="173"/>
      <c r="O230" s="171">
        <v>2008306</v>
      </c>
      <c r="P230" s="172">
        <v>225</v>
      </c>
      <c r="Q230" s="173"/>
      <c r="R230" s="173"/>
      <c r="S230" s="173"/>
      <c r="T230" s="173"/>
      <c r="U230" s="171">
        <v>766332</v>
      </c>
      <c r="V230" s="172">
        <v>783</v>
      </c>
      <c r="W230" s="171">
        <v>151154</v>
      </c>
      <c r="X230" s="172">
        <v>217</v>
      </c>
      <c r="Y230" s="171">
        <v>1138734</v>
      </c>
      <c r="Z230" s="172">
        <v>684</v>
      </c>
      <c r="AA230" s="171">
        <v>3272015</v>
      </c>
      <c r="AB230" s="173"/>
      <c r="AC230" s="171">
        <v>16828336</v>
      </c>
      <c r="AD230" s="173"/>
    </row>
    <row r="231" spans="1:30" s="167" customFormat="1" ht="24.75" customHeight="1" x14ac:dyDescent="0.2">
      <c r="A231" s="169">
        <v>39</v>
      </c>
      <c r="B231" s="170" t="s">
        <v>316</v>
      </c>
      <c r="C231" s="173"/>
      <c r="D231" s="173"/>
      <c r="E231" s="173"/>
      <c r="F231" s="173"/>
      <c r="G231" s="173"/>
      <c r="H231" s="173"/>
      <c r="I231" s="171">
        <v>120473</v>
      </c>
      <c r="J231" s="172">
        <v>6</v>
      </c>
      <c r="K231" s="173"/>
      <c r="L231" s="173"/>
      <c r="M231" s="173"/>
      <c r="N231" s="173"/>
      <c r="O231" s="171">
        <v>21732</v>
      </c>
      <c r="P231" s="172">
        <v>2</v>
      </c>
      <c r="Q231" s="173"/>
      <c r="R231" s="173"/>
      <c r="S231" s="173"/>
      <c r="T231" s="173"/>
      <c r="U231" s="173"/>
      <c r="V231" s="173"/>
      <c r="W231" s="173"/>
      <c r="X231" s="173"/>
      <c r="Y231" s="171">
        <v>10157</v>
      </c>
      <c r="Z231" s="172">
        <v>7</v>
      </c>
      <c r="AA231" s="171">
        <v>53736</v>
      </c>
      <c r="AB231" s="173"/>
      <c r="AC231" s="171">
        <v>206098</v>
      </c>
      <c r="AD231" s="173"/>
    </row>
    <row r="232" spans="1:30" s="167" customFormat="1" ht="24.75" customHeight="1" x14ac:dyDescent="0.2">
      <c r="A232" s="169">
        <v>40</v>
      </c>
      <c r="B232" s="170" t="s">
        <v>317</v>
      </c>
      <c r="C232" s="173"/>
      <c r="D232" s="173"/>
      <c r="E232" s="171">
        <v>132059</v>
      </c>
      <c r="F232" s="172">
        <v>5</v>
      </c>
      <c r="G232" s="173"/>
      <c r="H232" s="173"/>
      <c r="I232" s="171">
        <v>413995</v>
      </c>
      <c r="J232" s="172">
        <v>20</v>
      </c>
      <c r="K232" s="173"/>
      <c r="L232" s="173"/>
      <c r="M232" s="173"/>
      <c r="N232" s="173"/>
      <c r="O232" s="171">
        <v>63014</v>
      </c>
      <c r="P232" s="172">
        <v>7</v>
      </c>
      <c r="Q232" s="173"/>
      <c r="R232" s="173"/>
      <c r="S232" s="173"/>
      <c r="T232" s="173"/>
      <c r="U232" s="171">
        <v>12854</v>
      </c>
      <c r="V232" s="172">
        <v>13</v>
      </c>
      <c r="W232" s="171">
        <v>3221</v>
      </c>
      <c r="X232" s="172">
        <v>5</v>
      </c>
      <c r="Y232" s="171">
        <v>81240</v>
      </c>
      <c r="Z232" s="172">
        <v>53</v>
      </c>
      <c r="AA232" s="171">
        <v>65616</v>
      </c>
      <c r="AB232" s="173"/>
      <c r="AC232" s="171">
        <v>771999</v>
      </c>
      <c r="AD232" s="173"/>
    </row>
    <row r="233" spans="1:30" s="167" customFormat="1" ht="24.75" customHeight="1" x14ac:dyDescent="0.2">
      <c r="A233" s="169">
        <v>41</v>
      </c>
      <c r="B233" s="170" t="s">
        <v>318</v>
      </c>
      <c r="C233" s="173"/>
      <c r="D233" s="173"/>
      <c r="E233" s="171">
        <v>310136</v>
      </c>
      <c r="F233" s="172">
        <v>13</v>
      </c>
      <c r="G233" s="173"/>
      <c r="H233" s="173"/>
      <c r="I233" s="171">
        <v>4601020</v>
      </c>
      <c r="J233" s="172">
        <v>204</v>
      </c>
      <c r="K233" s="173"/>
      <c r="L233" s="173"/>
      <c r="M233" s="173"/>
      <c r="N233" s="173"/>
      <c r="O233" s="171">
        <v>993859</v>
      </c>
      <c r="P233" s="172">
        <v>109</v>
      </c>
      <c r="Q233" s="173"/>
      <c r="R233" s="173"/>
      <c r="S233" s="173"/>
      <c r="T233" s="173"/>
      <c r="U233" s="171">
        <v>884984</v>
      </c>
      <c r="V233" s="172">
        <v>909</v>
      </c>
      <c r="W233" s="171">
        <v>179213</v>
      </c>
      <c r="X233" s="172">
        <v>258</v>
      </c>
      <c r="Y233" s="171">
        <v>223357</v>
      </c>
      <c r="Z233" s="172">
        <v>146</v>
      </c>
      <c r="AA233" s="171">
        <v>1164036</v>
      </c>
      <c r="AB233" s="173"/>
      <c r="AC233" s="171">
        <v>8356605</v>
      </c>
      <c r="AD233" s="173"/>
    </row>
    <row r="234" spans="1:30" s="167" customFormat="1" ht="24.75" customHeight="1" x14ac:dyDescent="0.2">
      <c r="A234" s="169">
        <v>42</v>
      </c>
      <c r="B234" s="170" t="s">
        <v>319</v>
      </c>
      <c r="C234" s="173"/>
      <c r="D234" s="173"/>
      <c r="E234" s="173"/>
      <c r="F234" s="173"/>
      <c r="G234" s="173"/>
      <c r="H234" s="173"/>
      <c r="I234" s="171">
        <v>223423</v>
      </c>
      <c r="J234" s="172">
        <v>11</v>
      </c>
      <c r="K234" s="173"/>
      <c r="L234" s="173"/>
      <c r="M234" s="173"/>
      <c r="N234" s="173"/>
      <c r="O234" s="173"/>
      <c r="P234" s="173"/>
      <c r="Q234" s="173"/>
      <c r="R234" s="173"/>
      <c r="S234" s="173"/>
      <c r="T234" s="173"/>
      <c r="U234" s="171">
        <v>5801</v>
      </c>
      <c r="V234" s="172">
        <v>6</v>
      </c>
      <c r="W234" s="173"/>
      <c r="X234" s="173"/>
      <c r="Y234" s="171">
        <v>7658</v>
      </c>
      <c r="Z234" s="172">
        <v>5</v>
      </c>
      <c r="AA234" s="171">
        <v>51288</v>
      </c>
      <c r="AB234" s="173"/>
      <c r="AC234" s="171">
        <v>288170</v>
      </c>
      <c r="AD234" s="173"/>
    </row>
    <row r="235" spans="1:30" s="167" customFormat="1" ht="24.75" customHeight="1" x14ac:dyDescent="0.2">
      <c r="A235" s="169">
        <v>43</v>
      </c>
      <c r="B235" s="170" t="s">
        <v>320</v>
      </c>
      <c r="C235" s="173"/>
      <c r="D235" s="173"/>
      <c r="E235" s="173"/>
      <c r="F235" s="173"/>
      <c r="G235" s="173"/>
      <c r="H235" s="173"/>
      <c r="I235" s="171">
        <v>173166</v>
      </c>
      <c r="J235" s="172">
        <v>8</v>
      </c>
      <c r="K235" s="173"/>
      <c r="L235" s="173"/>
      <c r="M235" s="173"/>
      <c r="N235" s="173"/>
      <c r="O235" s="171">
        <v>43239</v>
      </c>
      <c r="P235" s="172">
        <v>5</v>
      </c>
      <c r="Q235" s="173"/>
      <c r="R235" s="173"/>
      <c r="S235" s="173"/>
      <c r="T235" s="173"/>
      <c r="U235" s="171">
        <v>13775</v>
      </c>
      <c r="V235" s="172">
        <v>14</v>
      </c>
      <c r="W235" s="171">
        <v>5923</v>
      </c>
      <c r="X235" s="172">
        <v>9</v>
      </c>
      <c r="Y235" s="171">
        <v>25054</v>
      </c>
      <c r="Z235" s="172">
        <v>15</v>
      </c>
      <c r="AA235" s="171">
        <v>76644</v>
      </c>
      <c r="AB235" s="173"/>
      <c r="AC235" s="171">
        <v>337801</v>
      </c>
      <c r="AD235" s="173"/>
    </row>
    <row r="236" spans="1:30" s="167" customFormat="1" ht="24.75" customHeight="1" x14ac:dyDescent="0.2">
      <c r="A236" s="169">
        <v>44</v>
      </c>
      <c r="B236" s="170" t="s">
        <v>321</v>
      </c>
      <c r="C236" s="173"/>
      <c r="D236" s="173"/>
      <c r="E236" s="171">
        <v>1217427</v>
      </c>
      <c r="F236" s="172">
        <v>50</v>
      </c>
      <c r="G236" s="173"/>
      <c r="H236" s="173"/>
      <c r="I236" s="171">
        <v>23153060</v>
      </c>
      <c r="J236" s="171">
        <v>1129</v>
      </c>
      <c r="K236" s="173"/>
      <c r="L236" s="173"/>
      <c r="M236" s="173"/>
      <c r="N236" s="173"/>
      <c r="O236" s="171">
        <v>4093217</v>
      </c>
      <c r="P236" s="172">
        <v>432</v>
      </c>
      <c r="Q236" s="173"/>
      <c r="R236" s="173"/>
      <c r="S236" s="173"/>
      <c r="T236" s="173"/>
      <c r="U236" s="171">
        <v>1215736</v>
      </c>
      <c r="V236" s="171">
        <v>1249</v>
      </c>
      <c r="W236" s="171">
        <v>226393</v>
      </c>
      <c r="X236" s="172">
        <v>325</v>
      </c>
      <c r="Y236" s="171">
        <v>6322003</v>
      </c>
      <c r="Z236" s="171">
        <v>3765</v>
      </c>
      <c r="AA236" s="171">
        <v>6518196</v>
      </c>
      <c r="AB236" s="173"/>
      <c r="AC236" s="171">
        <v>42746032</v>
      </c>
      <c r="AD236" s="173"/>
    </row>
    <row r="237" spans="1:30" s="167" customFormat="1" ht="24.75" customHeight="1" x14ac:dyDescent="0.2">
      <c r="A237" s="169">
        <v>45</v>
      </c>
      <c r="B237" s="170" t="s">
        <v>322</v>
      </c>
      <c r="C237" s="173"/>
      <c r="D237" s="173"/>
      <c r="E237" s="173"/>
      <c r="F237" s="173"/>
      <c r="G237" s="173"/>
      <c r="H237" s="173"/>
      <c r="I237" s="171">
        <v>383945</v>
      </c>
      <c r="J237" s="172">
        <v>19</v>
      </c>
      <c r="K237" s="173"/>
      <c r="L237" s="173"/>
      <c r="M237" s="173"/>
      <c r="N237" s="173"/>
      <c r="O237" s="171">
        <v>34555</v>
      </c>
      <c r="P237" s="172">
        <v>3</v>
      </c>
      <c r="Q237" s="173"/>
      <c r="R237" s="173"/>
      <c r="S237" s="173"/>
      <c r="T237" s="173"/>
      <c r="U237" s="171">
        <v>30324</v>
      </c>
      <c r="V237" s="172">
        <v>31</v>
      </c>
      <c r="W237" s="171">
        <v>4494</v>
      </c>
      <c r="X237" s="172">
        <v>6</v>
      </c>
      <c r="Y237" s="171">
        <v>18422</v>
      </c>
      <c r="Z237" s="172">
        <v>12</v>
      </c>
      <c r="AA237" s="171">
        <v>111096</v>
      </c>
      <c r="AB237" s="173"/>
      <c r="AC237" s="171">
        <v>582836</v>
      </c>
      <c r="AD237" s="173"/>
    </row>
    <row r="238" spans="1:30" s="167" customFormat="1" ht="24.75" customHeight="1" x14ac:dyDescent="0.2">
      <c r="A238" s="169">
        <v>46</v>
      </c>
      <c r="B238" s="170" t="s">
        <v>323</v>
      </c>
      <c r="C238" s="173"/>
      <c r="D238" s="173"/>
      <c r="E238" s="173"/>
      <c r="F238" s="173"/>
      <c r="G238" s="173"/>
      <c r="H238" s="173"/>
      <c r="I238" s="171">
        <v>200376</v>
      </c>
      <c r="J238" s="172">
        <v>10</v>
      </c>
      <c r="K238" s="173"/>
      <c r="L238" s="173"/>
      <c r="M238" s="173"/>
      <c r="N238" s="173"/>
      <c r="O238" s="171">
        <v>43239</v>
      </c>
      <c r="P238" s="172">
        <v>5</v>
      </c>
      <c r="Q238" s="173"/>
      <c r="R238" s="173"/>
      <c r="S238" s="173"/>
      <c r="T238" s="173"/>
      <c r="U238" s="173"/>
      <c r="V238" s="173"/>
      <c r="W238" s="173"/>
      <c r="X238" s="173"/>
      <c r="Y238" s="171">
        <v>26956</v>
      </c>
      <c r="Z238" s="172">
        <v>17</v>
      </c>
      <c r="AA238" s="171">
        <v>56160</v>
      </c>
      <c r="AB238" s="173"/>
      <c r="AC238" s="171">
        <v>326731</v>
      </c>
      <c r="AD238" s="173"/>
    </row>
    <row r="239" spans="1:30" s="167" customFormat="1" ht="24.75" customHeight="1" x14ac:dyDescent="0.2">
      <c r="A239" s="169">
        <v>47</v>
      </c>
      <c r="B239" s="170" t="s">
        <v>324</v>
      </c>
      <c r="C239" s="173"/>
      <c r="D239" s="173"/>
      <c r="E239" s="173"/>
      <c r="F239" s="173"/>
      <c r="G239" s="171">
        <v>482381</v>
      </c>
      <c r="H239" s="172">
        <v>7</v>
      </c>
      <c r="I239" s="171">
        <v>899421</v>
      </c>
      <c r="J239" s="172">
        <v>36</v>
      </c>
      <c r="K239" s="173"/>
      <c r="L239" s="173"/>
      <c r="M239" s="173"/>
      <c r="N239" s="173"/>
      <c r="O239" s="171">
        <v>44922</v>
      </c>
      <c r="P239" s="172">
        <v>5</v>
      </c>
      <c r="Q239" s="173"/>
      <c r="R239" s="173"/>
      <c r="S239" s="173"/>
      <c r="T239" s="173"/>
      <c r="U239" s="171">
        <v>10635</v>
      </c>
      <c r="V239" s="172">
        <v>11</v>
      </c>
      <c r="W239" s="171">
        <v>5302</v>
      </c>
      <c r="X239" s="172">
        <v>8</v>
      </c>
      <c r="Y239" s="171">
        <v>64852</v>
      </c>
      <c r="Z239" s="172">
        <v>43</v>
      </c>
      <c r="AA239" s="173"/>
      <c r="AB239" s="173"/>
      <c r="AC239" s="171">
        <v>1507513</v>
      </c>
      <c r="AD239" s="173"/>
    </row>
    <row r="240" spans="1:30" s="167" customFormat="1" ht="24.75" customHeight="1" x14ac:dyDescent="0.2">
      <c r="A240" s="169">
        <v>48</v>
      </c>
      <c r="B240" s="170" t="s">
        <v>325</v>
      </c>
      <c r="C240" s="173"/>
      <c r="D240" s="173"/>
      <c r="E240" s="173"/>
      <c r="F240" s="173"/>
      <c r="G240" s="173"/>
      <c r="H240" s="173"/>
      <c r="I240" s="173"/>
      <c r="J240" s="173"/>
      <c r="K240" s="173"/>
      <c r="L240" s="173"/>
      <c r="M240" s="173"/>
      <c r="N240" s="173"/>
      <c r="O240" s="173"/>
      <c r="P240" s="173"/>
      <c r="Q240" s="173"/>
      <c r="R240" s="173"/>
      <c r="S240" s="173"/>
      <c r="T240" s="173"/>
      <c r="U240" s="173"/>
      <c r="V240" s="173"/>
      <c r="W240" s="173"/>
      <c r="X240" s="173"/>
      <c r="Y240" s="173"/>
      <c r="Z240" s="173"/>
      <c r="AA240" s="171">
        <v>138840</v>
      </c>
      <c r="AB240" s="173"/>
      <c r="AC240" s="171">
        <v>138840</v>
      </c>
      <c r="AD240" s="173"/>
    </row>
    <row r="241" spans="1:30" s="167" customFormat="1" ht="24.75" customHeight="1" x14ac:dyDescent="0.2">
      <c r="A241" s="169">
        <v>49</v>
      </c>
      <c r="B241" s="170" t="s">
        <v>326</v>
      </c>
      <c r="C241" s="173"/>
      <c r="D241" s="173"/>
      <c r="E241" s="173"/>
      <c r="F241" s="173"/>
      <c r="G241" s="173"/>
      <c r="H241" s="173"/>
      <c r="I241" s="171">
        <v>76374</v>
      </c>
      <c r="J241" s="172">
        <v>4</v>
      </c>
      <c r="K241" s="173"/>
      <c r="L241" s="173"/>
      <c r="M241" s="173"/>
      <c r="N241" s="173"/>
      <c r="O241" s="173"/>
      <c r="P241" s="173"/>
      <c r="Q241" s="173"/>
      <c r="R241" s="173"/>
      <c r="S241" s="173"/>
      <c r="T241" s="173"/>
      <c r="U241" s="171">
        <v>4698</v>
      </c>
      <c r="V241" s="172">
        <v>5</v>
      </c>
      <c r="W241" s="173"/>
      <c r="X241" s="173"/>
      <c r="Y241" s="171">
        <v>18886</v>
      </c>
      <c r="Z241" s="172">
        <v>12</v>
      </c>
      <c r="AA241" s="171">
        <v>38148</v>
      </c>
      <c r="AB241" s="173"/>
      <c r="AC241" s="171">
        <v>138106</v>
      </c>
      <c r="AD241" s="173"/>
    </row>
    <row r="242" spans="1:30" s="167" customFormat="1" ht="24.75" customHeight="1" x14ac:dyDescent="0.2">
      <c r="A242" s="169">
        <v>50</v>
      </c>
      <c r="B242" s="170" t="s">
        <v>327</v>
      </c>
      <c r="C242" s="173"/>
      <c r="D242" s="173"/>
      <c r="E242" s="171">
        <v>1581723</v>
      </c>
      <c r="F242" s="172">
        <v>65</v>
      </c>
      <c r="G242" s="173"/>
      <c r="H242" s="173"/>
      <c r="I242" s="171">
        <v>23846721</v>
      </c>
      <c r="J242" s="171">
        <v>1161</v>
      </c>
      <c r="K242" s="173"/>
      <c r="L242" s="173"/>
      <c r="M242" s="173"/>
      <c r="N242" s="173"/>
      <c r="O242" s="171">
        <v>4897410</v>
      </c>
      <c r="P242" s="172">
        <v>550</v>
      </c>
      <c r="Q242" s="173"/>
      <c r="R242" s="173"/>
      <c r="S242" s="173"/>
      <c r="T242" s="173"/>
      <c r="U242" s="171">
        <v>2089785</v>
      </c>
      <c r="V242" s="171">
        <v>2127</v>
      </c>
      <c r="W242" s="171">
        <v>382767</v>
      </c>
      <c r="X242" s="172">
        <v>551</v>
      </c>
      <c r="Y242" s="171">
        <v>3949834</v>
      </c>
      <c r="Z242" s="171">
        <v>2380</v>
      </c>
      <c r="AA242" s="171">
        <v>8236457</v>
      </c>
      <c r="AB242" s="173"/>
      <c r="AC242" s="171">
        <v>44984697</v>
      </c>
      <c r="AD242" s="173"/>
    </row>
    <row r="243" spans="1:30" s="167" customFormat="1" ht="24.75" customHeight="1" x14ac:dyDescent="0.2">
      <c r="A243" s="169">
        <v>51</v>
      </c>
      <c r="B243" s="170" t="s">
        <v>328</v>
      </c>
      <c r="C243" s="173"/>
      <c r="D243" s="173"/>
      <c r="E243" s="173"/>
      <c r="F243" s="173"/>
      <c r="G243" s="171">
        <v>76670</v>
      </c>
      <c r="H243" s="172">
        <v>1</v>
      </c>
      <c r="I243" s="171">
        <v>469231</v>
      </c>
      <c r="J243" s="172">
        <v>20</v>
      </c>
      <c r="K243" s="173"/>
      <c r="L243" s="173"/>
      <c r="M243" s="173"/>
      <c r="N243" s="173"/>
      <c r="O243" s="171">
        <v>107344</v>
      </c>
      <c r="P243" s="172">
        <v>12</v>
      </c>
      <c r="Q243" s="173"/>
      <c r="R243" s="173"/>
      <c r="S243" s="173"/>
      <c r="T243" s="173"/>
      <c r="U243" s="171">
        <v>59086</v>
      </c>
      <c r="V243" s="172">
        <v>61</v>
      </c>
      <c r="W243" s="171">
        <v>4360</v>
      </c>
      <c r="X243" s="172">
        <v>6</v>
      </c>
      <c r="Y243" s="171">
        <v>43090</v>
      </c>
      <c r="Z243" s="172">
        <v>29</v>
      </c>
      <c r="AA243" s="171">
        <v>158028</v>
      </c>
      <c r="AB243" s="173"/>
      <c r="AC243" s="171">
        <v>917809</v>
      </c>
      <c r="AD243" s="173"/>
    </row>
    <row r="244" spans="1:30" s="167" customFormat="1" ht="24.75" customHeight="1" x14ac:dyDescent="0.2">
      <c r="A244" s="169">
        <v>52</v>
      </c>
      <c r="B244" s="170" t="s">
        <v>329</v>
      </c>
      <c r="C244" s="173"/>
      <c r="D244" s="173"/>
      <c r="E244" s="171">
        <v>127898</v>
      </c>
      <c r="F244" s="172">
        <v>5</v>
      </c>
      <c r="G244" s="173"/>
      <c r="H244" s="173"/>
      <c r="I244" s="171">
        <v>2172142</v>
      </c>
      <c r="J244" s="172">
        <v>94</v>
      </c>
      <c r="K244" s="173"/>
      <c r="L244" s="173"/>
      <c r="M244" s="173"/>
      <c r="N244" s="173"/>
      <c r="O244" s="171">
        <v>631049</v>
      </c>
      <c r="P244" s="172">
        <v>71</v>
      </c>
      <c r="Q244" s="173"/>
      <c r="R244" s="173"/>
      <c r="S244" s="173"/>
      <c r="T244" s="173"/>
      <c r="U244" s="171">
        <v>93002</v>
      </c>
      <c r="V244" s="172">
        <v>96</v>
      </c>
      <c r="W244" s="171">
        <v>54445</v>
      </c>
      <c r="X244" s="172">
        <v>78</v>
      </c>
      <c r="Y244" s="171">
        <v>153070</v>
      </c>
      <c r="Z244" s="172">
        <v>104</v>
      </c>
      <c r="AA244" s="171">
        <v>852684</v>
      </c>
      <c r="AB244" s="173"/>
      <c r="AC244" s="171">
        <v>4084290</v>
      </c>
      <c r="AD244" s="173"/>
    </row>
    <row r="245" spans="1:30" s="167" customFormat="1" ht="24.75" customHeight="1" x14ac:dyDescent="0.2">
      <c r="A245" s="169">
        <v>53</v>
      </c>
      <c r="B245" s="170" t="s">
        <v>330</v>
      </c>
      <c r="C245" s="173"/>
      <c r="D245" s="173"/>
      <c r="E245" s="171">
        <v>138353</v>
      </c>
      <c r="F245" s="172">
        <v>6</v>
      </c>
      <c r="G245" s="171">
        <v>3556301</v>
      </c>
      <c r="H245" s="172">
        <v>56</v>
      </c>
      <c r="I245" s="171">
        <v>1161248</v>
      </c>
      <c r="J245" s="172">
        <v>51</v>
      </c>
      <c r="K245" s="173"/>
      <c r="L245" s="173"/>
      <c r="M245" s="173"/>
      <c r="N245" s="173"/>
      <c r="O245" s="171">
        <v>55840</v>
      </c>
      <c r="P245" s="172">
        <v>6</v>
      </c>
      <c r="Q245" s="173"/>
      <c r="R245" s="173"/>
      <c r="S245" s="173"/>
      <c r="T245" s="173"/>
      <c r="U245" s="171">
        <v>28051</v>
      </c>
      <c r="V245" s="172">
        <v>29</v>
      </c>
      <c r="W245" s="171">
        <v>6726</v>
      </c>
      <c r="X245" s="172">
        <v>10</v>
      </c>
      <c r="Y245" s="171">
        <v>139646</v>
      </c>
      <c r="Z245" s="172">
        <v>96</v>
      </c>
      <c r="AA245" s="171">
        <v>301764</v>
      </c>
      <c r="AB245" s="173"/>
      <c r="AC245" s="171">
        <v>5387929</v>
      </c>
      <c r="AD245" s="173"/>
    </row>
    <row r="246" spans="1:30" s="167" customFormat="1" ht="24.75" customHeight="1" x14ac:dyDescent="0.2">
      <c r="A246" s="169">
        <v>54</v>
      </c>
      <c r="B246" s="170" t="s">
        <v>331</v>
      </c>
      <c r="C246" s="173"/>
      <c r="D246" s="173"/>
      <c r="E246" s="173"/>
      <c r="F246" s="173"/>
      <c r="G246" s="171">
        <v>13084365</v>
      </c>
      <c r="H246" s="172">
        <v>115</v>
      </c>
      <c r="I246" s="171">
        <v>55593435</v>
      </c>
      <c r="J246" s="171">
        <v>2551</v>
      </c>
      <c r="K246" s="173"/>
      <c r="L246" s="173"/>
      <c r="M246" s="171">
        <v>12486276</v>
      </c>
      <c r="N246" s="172">
        <v>111</v>
      </c>
      <c r="O246" s="171">
        <v>12553989</v>
      </c>
      <c r="P246" s="171">
        <v>1409</v>
      </c>
      <c r="Q246" s="173"/>
      <c r="R246" s="173"/>
      <c r="S246" s="173"/>
      <c r="T246" s="173"/>
      <c r="U246" s="171">
        <v>4856256</v>
      </c>
      <c r="V246" s="171">
        <v>5025</v>
      </c>
      <c r="W246" s="171">
        <v>872742</v>
      </c>
      <c r="X246" s="171">
        <v>1254</v>
      </c>
      <c r="Y246" s="171">
        <v>16523775</v>
      </c>
      <c r="Z246" s="171">
        <v>11815</v>
      </c>
      <c r="AA246" s="171">
        <v>16758851</v>
      </c>
      <c r="AB246" s="173"/>
      <c r="AC246" s="171">
        <v>132729689</v>
      </c>
      <c r="AD246" s="173"/>
    </row>
    <row r="247" spans="1:30" s="167" customFormat="1" ht="24.75" customHeight="1" x14ac:dyDescent="0.2">
      <c r="A247" s="169">
        <v>55</v>
      </c>
      <c r="B247" s="170" t="s">
        <v>332</v>
      </c>
      <c r="C247" s="173"/>
      <c r="D247" s="173"/>
      <c r="E247" s="173"/>
      <c r="F247" s="173"/>
      <c r="G247" s="173"/>
      <c r="H247" s="173"/>
      <c r="I247" s="171">
        <v>112840</v>
      </c>
      <c r="J247" s="172">
        <v>5</v>
      </c>
      <c r="K247" s="173"/>
      <c r="L247" s="173"/>
      <c r="M247" s="173"/>
      <c r="N247" s="173"/>
      <c r="O247" s="171">
        <v>13315</v>
      </c>
      <c r="P247" s="172">
        <v>1</v>
      </c>
      <c r="Q247" s="173"/>
      <c r="R247" s="173"/>
      <c r="S247" s="173"/>
      <c r="T247" s="173"/>
      <c r="U247" s="173"/>
      <c r="V247" s="173"/>
      <c r="W247" s="173"/>
      <c r="X247" s="173"/>
      <c r="Y247" s="171">
        <v>25487</v>
      </c>
      <c r="Z247" s="172">
        <v>17</v>
      </c>
      <c r="AA247" s="173"/>
      <c r="AB247" s="173"/>
      <c r="AC247" s="171">
        <v>151642</v>
      </c>
      <c r="AD247" s="173"/>
    </row>
    <row r="248" spans="1:30" s="167" customFormat="1" ht="24.75" customHeight="1" x14ac:dyDescent="0.2">
      <c r="A248" s="169">
        <v>56</v>
      </c>
      <c r="B248" s="170" t="s">
        <v>333</v>
      </c>
      <c r="C248" s="173"/>
      <c r="D248" s="173"/>
      <c r="E248" s="171">
        <v>471603</v>
      </c>
      <c r="F248" s="172">
        <v>19</v>
      </c>
      <c r="G248" s="173"/>
      <c r="H248" s="173"/>
      <c r="I248" s="171">
        <v>10358225</v>
      </c>
      <c r="J248" s="172">
        <v>505</v>
      </c>
      <c r="K248" s="173"/>
      <c r="L248" s="173"/>
      <c r="M248" s="173"/>
      <c r="N248" s="173"/>
      <c r="O248" s="171">
        <v>1904025</v>
      </c>
      <c r="P248" s="172">
        <v>214</v>
      </c>
      <c r="Q248" s="173"/>
      <c r="R248" s="173"/>
      <c r="S248" s="173"/>
      <c r="T248" s="173"/>
      <c r="U248" s="171">
        <v>796897</v>
      </c>
      <c r="V248" s="172">
        <v>819</v>
      </c>
      <c r="W248" s="171">
        <v>146101</v>
      </c>
      <c r="X248" s="172">
        <v>209</v>
      </c>
      <c r="Y248" s="171">
        <v>2043195</v>
      </c>
      <c r="Z248" s="171">
        <v>1351</v>
      </c>
      <c r="AA248" s="171">
        <v>3415009</v>
      </c>
      <c r="AB248" s="173"/>
      <c r="AC248" s="171">
        <v>19135055</v>
      </c>
      <c r="AD248" s="173"/>
    </row>
    <row r="249" spans="1:30" s="167" customFormat="1" ht="24.75" customHeight="1" x14ac:dyDescent="0.2">
      <c r="A249" s="169">
        <v>57</v>
      </c>
      <c r="B249" s="170" t="s">
        <v>334</v>
      </c>
      <c r="C249" s="173"/>
      <c r="D249" s="173"/>
      <c r="E249" s="171">
        <v>874376</v>
      </c>
      <c r="F249" s="172">
        <v>36</v>
      </c>
      <c r="G249" s="173"/>
      <c r="H249" s="173"/>
      <c r="I249" s="171">
        <v>12130660</v>
      </c>
      <c r="J249" s="172">
        <v>591</v>
      </c>
      <c r="K249" s="173"/>
      <c r="L249" s="173"/>
      <c r="M249" s="173"/>
      <c r="N249" s="173"/>
      <c r="O249" s="171">
        <v>2448477</v>
      </c>
      <c r="P249" s="172">
        <v>275</v>
      </c>
      <c r="Q249" s="173"/>
      <c r="R249" s="173"/>
      <c r="S249" s="173"/>
      <c r="T249" s="173"/>
      <c r="U249" s="171">
        <v>1041917</v>
      </c>
      <c r="V249" s="171">
        <v>1061</v>
      </c>
      <c r="W249" s="171">
        <v>174768</v>
      </c>
      <c r="X249" s="172">
        <v>251</v>
      </c>
      <c r="Y249" s="171">
        <v>2512130</v>
      </c>
      <c r="Z249" s="171">
        <v>1615</v>
      </c>
      <c r="AA249" s="171">
        <v>3897181</v>
      </c>
      <c r="AB249" s="173"/>
      <c r="AC249" s="171">
        <v>23079509</v>
      </c>
      <c r="AD249" s="173"/>
    </row>
    <row r="250" spans="1:30" s="167" customFormat="1" ht="24.75" customHeight="1" x14ac:dyDescent="0.2">
      <c r="A250" s="169">
        <v>58</v>
      </c>
      <c r="B250" s="170" t="s">
        <v>335</v>
      </c>
      <c r="C250" s="173"/>
      <c r="D250" s="173"/>
      <c r="E250" s="173"/>
      <c r="F250" s="173"/>
      <c r="G250" s="173"/>
      <c r="H250" s="173"/>
      <c r="I250" s="171">
        <v>16187727</v>
      </c>
      <c r="J250" s="172">
        <v>746</v>
      </c>
      <c r="K250" s="173"/>
      <c r="L250" s="173"/>
      <c r="M250" s="173"/>
      <c r="N250" s="173"/>
      <c r="O250" s="171">
        <v>4202476</v>
      </c>
      <c r="P250" s="172">
        <v>471</v>
      </c>
      <c r="Q250" s="173"/>
      <c r="R250" s="173"/>
      <c r="S250" s="173"/>
      <c r="T250" s="173"/>
      <c r="U250" s="171">
        <v>1446080</v>
      </c>
      <c r="V250" s="171">
        <v>1465</v>
      </c>
      <c r="W250" s="171">
        <v>229412</v>
      </c>
      <c r="X250" s="172">
        <v>329</v>
      </c>
      <c r="Y250" s="171">
        <v>2984408</v>
      </c>
      <c r="Z250" s="171">
        <v>1988</v>
      </c>
      <c r="AA250" s="171">
        <v>5923006</v>
      </c>
      <c r="AB250" s="173"/>
      <c r="AC250" s="171">
        <v>30973109</v>
      </c>
      <c r="AD250" s="173"/>
    </row>
    <row r="251" spans="1:30" s="167" customFormat="1" ht="24.75" customHeight="1" x14ac:dyDescent="0.2">
      <c r="A251" s="169">
        <v>59</v>
      </c>
      <c r="B251" s="170" t="s">
        <v>336</v>
      </c>
      <c r="C251" s="173"/>
      <c r="D251" s="173"/>
      <c r="E251" s="171">
        <v>94207</v>
      </c>
      <c r="F251" s="172">
        <v>4</v>
      </c>
      <c r="G251" s="173"/>
      <c r="H251" s="173"/>
      <c r="I251" s="171">
        <v>927129</v>
      </c>
      <c r="J251" s="172">
        <v>40</v>
      </c>
      <c r="K251" s="173"/>
      <c r="L251" s="173"/>
      <c r="M251" s="173"/>
      <c r="N251" s="173"/>
      <c r="O251" s="171">
        <v>35780</v>
      </c>
      <c r="P251" s="172">
        <v>4</v>
      </c>
      <c r="Q251" s="173"/>
      <c r="R251" s="173"/>
      <c r="S251" s="173"/>
      <c r="T251" s="173"/>
      <c r="U251" s="171">
        <v>44413</v>
      </c>
      <c r="V251" s="172">
        <v>46</v>
      </c>
      <c r="W251" s="171">
        <v>5666</v>
      </c>
      <c r="X251" s="172">
        <v>8</v>
      </c>
      <c r="Y251" s="171">
        <v>299897</v>
      </c>
      <c r="Z251" s="172">
        <v>204</v>
      </c>
      <c r="AA251" s="171">
        <v>294576</v>
      </c>
      <c r="AB251" s="173"/>
      <c r="AC251" s="171">
        <v>1701668</v>
      </c>
      <c r="AD251" s="173"/>
    </row>
    <row r="252" spans="1:30" s="167" customFormat="1" ht="24.75" customHeight="1" x14ac:dyDescent="0.2">
      <c r="A252" s="169">
        <v>60</v>
      </c>
      <c r="B252" s="170" t="s">
        <v>337</v>
      </c>
      <c r="C252" s="173"/>
      <c r="D252" s="173"/>
      <c r="E252" s="173"/>
      <c r="F252" s="173"/>
      <c r="G252" s="173"/>
      <c r="H252" s="173"/>
      <c r="I252" s="173"/>
      <c r="J252" s="173"/>
      <c r="K252" s="173"/>
      <c r="L252" s="173"/>
      <c r="M252" s="173"/>
      <c r="N252" s="173"/>
      <c r="O252" s="173"/>
      <c r="P252" s="173"/>
      <c r="Q252" s="173"/>
      <c r="R252" s="173"/>
      <c r="S252" s="173"/>
      <c r="T252" s="173"/>
      <c r="U252" s="171">
        <v>7740</v>
      </c>
      <c r="V252" s="172">
        <v>8</v>
      </c>
      <c r="W252" s="173"/>
      <c r="X252" s="173"/>
      <c r="Y252" s="171">
        <v>19877</v>
      </c>
      <c r="Z252" s="172">
        <v>12</v>
      </c>
      <c r="AA252" s="173"/>
      <c r="AB252" s="173"/>
      <c r="AC252" s="171">
        <v>27617</v>
      </c>
      <c r="AD252" s="173"/>
    </row>
    <row r="253" spans="1:30" s="167" customFormat="1" ht="24.75" customHeight="1" x14ac:dyDescent="0.2">
      <c r="A253" s="169">
        <v>61</v>
      </c>
      <c r="B253" s="170" t="s">
        <v>338</v>
      </c>
      <c r="C253" s="173"/>
      <c r="D253" s="173"/>
      <c r="E253" s="173"/>
      <c r="F253" s="173"/>
      <c r="G253" s="173"/>
      <c r="H253" s="173"/>
      <c r="I253" s="173"/>
      <c r="J253" s="173"/>
      <c r="K253" s="173"/>
      <c r="L253" s="173"/>
      <c r="M253" s="173"/>
      <c r="N253" s="173"/>
      <c r="O253" s="171">
        <v>17323</v>
      </c>
      <c r="P253" s="172">
        <v>2</v>
      </c>
      <c r="Q253" s="173"/>
      <c r="R253" s="173"/>
      <c r="S253" s="173"/>
      <c r="T253" s="173"/>
      <c r="U253" s="173"/>
      <c r="V253" s="173"/>
      <c r="W253" s="173"/>
      <c r="X253" s="173"/>
      <c r="Y253" s="171">
        <v>24432</v>
      </c>
      <c r="Z253" s="172">
        <v>14</v>
      </c>
      <c r="AA253" s="173"/>
      <c r="AB253" s="173"/>
      <c r="AC253" s="171">
        <v>41755</v>
      </c>
      <c r="AD253" s="173"/>
    </row>
    <row r="254" spans="1:30" s="167" customFormat="1" ht="36.75" customHeight="1" x14ac:dyDescent="0.2">
      <c r="A254" s="169">
        <v>62</v>
      </c>
      <c r="B254" s="170" t="s">
        <v>339</v>
      </c>
      <c r="C254" s="173"/>
      <c r="D254" s="173"/>
      <c r="E254" s="171">
        <v>164791</v>
      </c>
      <c r="F254" s="172">
        <v>6</v>
      </c>
      <c r="G254" s="171">
        <v>2814870</v>
      </c>
      <c r="H254" s="172">
        <v>45</v>
      </c>
      <c r="I254" s="171">
        <v>2234170</v>
      </c>
      <c r="J254" s="172">
        <v>91</v>
      </c>
      <c r="K254" s="173"/>
      <c r="L254" s="173"/>
      <c r="M254" s="173"/>
      <c r="N254" s="173"/>
      <c r="O254" s="171">
        <v>153454</v>
      </c>
      <c r="P254" s="172">
        <v>16</v>
      </c>
      <c r="Q254" s="173"/>
      <c r="R254" s="173"/>
      <c r="S254" s="173"/>
      <c r="T254" s="173"/>
      <c r="U254" s="171">
        <v>24565</v>
      </c>
      <c r="V254" s="172">
        <v>25</v>
      </c>
      <c r="W254" s="173"/>
      <c r="X254" s="173"/>
      <c r="Y254" s="171">
        <v>175527</v>
      </c>
      <c r="Z254" s="172">
        <v>117</v>
      </c>
      <c r="AA254" s="171">
        <v>284748</v>
      </c>
      <c r="AB254" s="173"/>
      <c r="AC254" s="171">
        <v>5852125</v>
      </c>
      <c r="AD254" s="173"/>
    </row>
    <row r="255" spans="1:30" s="167" customFormat="1" ht="36.75" customHeight="1" x14ac:dyDescent="0.2">
      <c r="A255" s="169">
        <v>63</v>
      </c>
      <c r="B255" s="170" t="s">
        <v>340</v>
      </c>
      <c r="C255" s="173"/>
      <c r="D255" s="173"/>
      <c r="E255" s="173"/>
      <c r="F255" s="173"/>
      <c r="G255" s="173"/>
      <c r="H255" s="173"/>
      <c r="I255" s="171">
        <v>495590</v>
      </c>
      <c r="J255" s="172">
        <v>20</v>
      </c>
      <c r="K255" s="173"/>
      <c r="L255" s="173"/>
      <c r="M255" s="173"/>
      <c r="N255" s="173"/>
      <c r="O255" s="171">
        <v>19880</v>
      </c>
      <c r="P255" s="172">
        <v>2</v>
      </c>
      <c r="Q255" s="173"/>
      <c r="R255" s="173"/>
      <c r="S255" s="173"/>
      <c r="T255" s="173"/>
      <c r="U255" s="171">
        <v>9423</v>
      </c>
      <c r="V255" s="172">
        <v>10</v>
      </c>
      <c r="W255" s="173"/>
      <c r="X255" s="173"/>
      <c r="Y255" s="171">
        <v>48559</v>
      </c>
      <c r="Z255" s="172">
        <v>31</v>
      </c>
      <c r="AA255" s="171">
        <v>131340</v>
      </c>
      <c r="AB255" s="173"/>
      <c r="AC255" s="171">
        <v>704792</v>
      </c>
      <c r="AD255" s="173"/>
    </row>
    <row r="256" spans="1:30" s="167" customFormat="1" ht="24.75" customHeight="1" x14ac:dyDescent="0.2">
      <c r="A256" s="169">
        <v>64</v>
      </c>
      <c r="B256" s="170" t="s">
        <v>341</v>
      </c>
      <c r="C256" s="173"/>
      <c r="D256" s="173"/>
      <c r="E256" s="173"/>
      <c r="F256" s="173"/>
      <c r="G256" s="173"/>
      <c r="H256" s="173"/>
      <c r="I256" s="171">
        <v>310046</v>
      </c>
      <c r="J256" s="172">
        <v>15</v>
      </c>
      <c r="K256" s="173"/>
      <c r="L256" s="173"/>
      <c r="M256" s="173"/>
      <c r="N256" s="173"/>
      <c r="O256" s="171">
        <v>33996</v>
      </c>
      <c r="P256" s="172">
        <v>4</v>
      </c>
      <c r="Q256" s="173"/>
      <c r="R256" s="173"/>
      <c r="S256" s="173"/>
      <c r="T256" s="173"/>
      <c r="U256" s="173"/>
      <c r="V256" s="173"/>
      <c r="W256" s="171">
        <v>7776</v>
      </c>
      <c r="X256" s="172">
        <v>11</v>
      </c>
      <c r="Y256" s="171">
        <v>82285</v>
      </c>
      <c r="Z256" s="172">
        <v>56</v>
      </c>
      <c r="AA256" s="171">
        <v>361836</v>
      </c>
      <c r="AB256" s="173"/>
      <c r="AC256" s="171">
        <v>795939</v>
      </c>
      <c r="AD256" s="173"/>
    </row>
    <row r="257" spans="1:30" s="167" customFormat="1" ht="24.75" customHeight="1" x14ac:dyDescent="0.2">
      <c r="A257" s="169">
        <v>65</v>
      </c>
      <c r="B257" s="170" t="s">
        <v>342</v>
      </c>
      <c r="C257" s="173"/>
      <c r="D257" s="173"/>
      <c r="E257" s="173"/>
      <c r="F257" s="173"/>
      <c r="G257" s="173"/>
      <c r="H257" s="173"/>
      <c r="I257" s="171">
        <v>381835</v>
      </c>
      <c r="J257" s="172">
        <v>19</v>
      </c>
      <c r="K257" s="173"/>
      <c r="L257" s="173"/>
      <c r="M257" s="173"/>
      <c r="N257" s="173"/>
      <c r="O257" s="171">
        <v>46851</v>
      </c>
      <c r="P257" s="172">
        <v>5</v>
      </c>
      <c r="Q257" s="173"/>
      <c r="R257" s="173"/>
      <c r="S257" s="173"/>
      <c r="T257" s="173"/>
      <c r="U257" s="171">
        <v>6688</v>
      </c>
      <c r="V257" s="172">
        <v>7</v>
      </c>
      <c r="W257" s="173"/>
      <c r="X257" s="173"/>
      <c r="Y257" s="171">
        <v>98052</v>
      </c>
      <c r="Z257" s="172">
        <v>69</v>
      </c>
      <c r="AA257" s="171">
        <v>121944</v>
      </c>
      <c r="AB257" s="173"/>
      <c r="AC257" s="171">
        <v>655370</v>
      </c>
      <c r="AD257" s="173"/>
    </row>
    <row r="258" spans="1:30" s="167" customFormat="1" ht="24.75" customHeight="1" x14ac:dyDescent="0.2">
      <c r="A258" s="169">
        <v>66</v>
      </c>
      <c r="B258" s="170" t="s">
        <v>343</v>
      </c>
      <c r="C258" s="173"/>
      <c r="D258" s="173"/>
      <c r="E258" s="171">
        <v>1037831</v>
      </c>
      <c r="F258" s="172">
        <v>42</v>
      </c>
      <c r="G258" s="173"/>
      <c r="H258" s="173"/>
      <c r="I258" s="171">
        <v>18049713</v>
      </c>
      <c r="J258" s="172">
        <v>880</v>
      </c>
      <c r="K258" s="173"/>
      <c r="L258" s="173"/>
      <c r="M258" s="173"/>
      <c r="N258" s="173"/>
      <c r="O258" s="171">
        <v>3646240</v>
      </c>
      <c r="P258" s="172">
        <v>409</v>
      </c>
      <c r="Q258" s="173"/>
      <c r="R258" s="173"/>
      <c r="S258" s="173"/>
      <c r="T258" s="173"/>
      <c r="U258" s="171">
        <v>1682266</v>
      </c>
      <c r="V258" s="171">
        <v>1716</v>
      </c>
      <c r="W258" s="171">
        <v>333911</v>
      </c>
      <c r="X258" s="172">
        <v>479</v>
      </c>
      <c r="Y258" s="171">
        <v>3283210</v>
      </c>
      <c r="Z258" s="171">
        <v>2089</v>
      </c>
      <c r="AA258" s="171">
        <v>5667829</v>
      </c>
      <c r="AB258" s="173"/>
      <c r="AC258" s="171">
        <v>33701000</v>
      </c>
      <c r="AD258" s="173"/>
    </row>
    <row r="259" spans="1:30" s="167" customFormat="1" ht="24.75" customHeight="1" x14ac:dyDescent="0.2">
      <c r="A259" s="169">
        <v>67</v>
      </c>
      <c r="B259" s="170" t="s">
        <v>344</v>
      </c>
      <c r="C259" s="173"/>
      <c r="D259" s="173"/>
      <c r="E259" s="171">
        <v>1117342</v>
      </c>
      <c r="F259" s="172">
        <v>46</v>
      </c>
      <c r="G259" s="171">
        <v>3105340</v>
      </c>
      <c r="H259" s="172">
        <v>49</v>
      </c>
      <c r="I259" s="171">
        <v>19643522</v>
      </c>
      <c r="J259" s="172">
        <v>867</v>
      </c>
      <c r="K259" s="173"/>
      <c r="L259" s="173"/>
      <c r="M259" s="173"/>
      <c r="N259" s="173"/>
      <c r="O259" s="171">
        <v>4568118</v>
      </c>
      <c r="P259" s="172">
        <v>513</v>
      </c>
      <c r="Q259" s="173"/>
      <c r="R259" s="173"/>
      <c r="S259" s="173"/>
      <c r="T259" s="173"/>
      <c r="U259" s="171">
        <v>1429677</v>
      </c>
      <c r="V259" s="171">
        <v>1469</v>
      </c>
      <c r="W259" s="171">
        <v>282922</v>
      </c>
      <c r="X259" s="172">
        <v>407</v>
      </c>
      <c r="Y259" s="171">
        <v>2777713</v>
      </c>
      <c r="Z259" s="171">
        <v>1860</v>
      </c>
      <c r="AA259" s="171">
        <v>5463912</v>
      </c>
      <c r="AB259" s="173"/>
      <c r="AC259" s="171">
        <v>38388546</v>
      </c>
      <c r="AD259" s="173"/>
    </row>
    <row r="260" spans="1:30" s="167" customFormat="1" ht="24.75" customHeight="1" x14ac:dyDescent="0.2">
      <c r="A260" s="169">
        <v>68</v>
      </c>
      <c r="B260" s="170" t="s">
        <v>345</v>
      </c>
      <c r="C260" s="173"/>
      <c r="D260" s="173"/>
      <c r="E260" s="173"/>
      <c r="F260" s="173"/>
      <c r="G260" s="171">
        <v>26783</v>
      </c>
      <c r="H260" s="172">
        <v>1</v>
      </c>
      <c r="I260" s="171">
        <v>161718</v>
      </c>
      <c r="J260" s="172">
        <v>7</v>
      </c>
      <c r="K260" s="173"/>
      <c r="L260" s="173"/>
      <c r="M260" s="173"/>
      <c r="N260" s="173"/>
      <c r="O260" s="171">
        <v>34282</v>
      </c>
      <c r="P260" s="172">
        <v>4</v>
      </c>
      <c r="Q260" s="173"/>
      <c r="R260" s="173"/>
      <c r="S260" s="173"/>
      <c r="T260" s="173"/>
      <c r="U260" s="171">
        <v>6045</v>
      </c>
      <c r="V260" s="172">
        <v>6</v>
      </c>
      <c r="W260" s="171">
        <v>4461</v>
      </c>
      <c r="X260" s="172">
        <v>6</v>
      </c>
      <c r="Y260" s="171">
        <v>35738</v>
      </c>
      <c r="Z260" s="172">
        <v>20</v>
      </c>
      <c r="AA260" s="171">
        <v>99792</v>
      </c>
      <c r="AB260" s="173"/>
      <c r="AC260" s="171">
        <v>368819</v>
      </c>
      <c r="AD260" s="173"/>
    </row>
    <row r="261" spans="1:30" s="167" customFormat="1" ht="48.75" customHeight="1" x14ac:dyDescent="0.2">
      <c r="A261" s="169">
        <v>69</v>
      </c>
      <c r="B261" s="170" t="s">
        <v>346</v>
      </c>
      <c r="C261" s="173"/>
      <c r="D261" s="173"/>
      <c r="E261" s="173"/>
      <c r="F261" s="173"/>
      <c r="G261" s="173"/>
      <c r="H261" s="173"/>
      <c r="I261" s="173"/>
      <c r="J261" s="173"/>
      <c r="K261" s="173"/>
      <c r="L261" s="173"/>
      <c r="M261" s="173"/>
      <c r="N261" s="173"/>
      <c r="O261" s="171">
        <v>1134154</v>
      </c>
      <c r="P261" s="172">
        <v>127</v>
      </c>
      <c r="Q261" s="173"/>
      <c r="R261" s="173"/>
      <c r="S261" s="173"/>
      <c r="T261" s="173"/>
      <c r="U261" s="171">
        <v>233243</v>
      </c>
      <c r="V261" s="172">
        <v>372</v>
      </c>
      <c r="W261" s="171">
        <v>63950</v>
      </c>
      <c r="X261" s="172">
        <v>92</v>
      </c>
      <c r="Y261" s="171">
        <v>16983</v>
      </c>
      <c r="Z261" s="172">
        <v>4</v>
      </c>
      <c r="AA261" s="173"/>
      <c r="AB261" s="173"/>
      <c r="AC261" s="171">
        <v>1448330</v>
      </c>
      <c r="AD261" s="173"/>
    </row>
    <row r="262" spans="1:30" s="167" customFormat="1" ht="48.75" customHeight="1" x14ac:dyDescent="0.2">
      <c r="A262" s="169">
        <v>70</v>
      </c>
      <c r="B262" s="170" t="s">
        <v>347</v>
      </c>
      <c r="C262" s="173"/>
      <c r="D262" s="173"/>
      <c r="E262" s="173"/>
      <c r="F262" s="173"/>
      <c r="G262" s="171">
        <v>405142</v>
      </c>
      <c r="H262" s="172">
        <v>7</v>
      </c>
      <c r="I262" s="171">
        <v>1497848</v>
      </c>
      <c r="J262" s="172">
        <v>64</v>
      </c>
      <c r="K262" s="173"/>
      <c r="L262" s="173"/>
      <c r="M262" s="173"/>
      <c r="N262" s="173"/>
      <c r="O262" s="171">
        <v>350860</v>
      </c>
      <c r="P262" s="172">
        <v>39</v>
      </c>
      <c r="Q262" s="173"/>
      <c r="R262" s="173"/>
      <c r="S262" s="173"/>
      <c r="T262" s="173"/>
      <c r="U262" s="171">
        <v>227097</v>
      </c>
      <c r="V262" s="172">
        <v>242</v>
      </c>
      <c r="W262" s="171">
        <v>41110</v>
      </c>
      <c r="X262" s="172">
        <v>59</v>
      </c>
      <c r="Y262" s="171">
        <v>118271</v>
      </c>
      <c r="Z262" s="172">
        <v>30</v>
      </c>
      <c r="AA262" s="173"/>
      <c r="AB262" s="173"/>
      <c r="AC262" s="171">
        <v>2640328</v>
      </c>
      <c r="AD262" s="173"/>
    </row>
    <row r="263" spans="1:30" s="167" customFormat="1" ht="36.75" customHeight="1" x14ac:dyDescent="0.2">
      <c r="A263" s="169">
        <v>71</v>
      </c>
      <c r="B263" s="170" t="s">
        <v>348</v>
      </c>
      <c r="C263" s="173"/>
      <c r="D263" s="173"/>
      <c r="E263" s="173"/>
      <c r="F263" s="173"/>
      <c r="G263" s="173"/>
      <c r="H263" s="173"/>
      <c r="I263" s="171">
        <v>1493744</v>
      </c>
      <c r="J263" s="172">
        <v>68</v>
      </c>
      <c r="K263" s="173"/>
      <c r="L263" s="173"/>
      <c r="M263" s="173"/>
      <c r="N263" s="173"/>
      <c r="O263" s="171">
        <v>289566</v>
      </c>
      <c r="P263" s="172">
        <v>32</v>
      </c>
      <c r="Q263" s="173"/>
      <c r="R263" s="173"/>
      <c r="S263" s="173"/>
      <c r="T263" s="173"/>
      <c r="U263" s="171">
        <v>201491</v>
      </c>
      <c r="V263" s="172">
        <v>204</v>
      </c>
      <c r="W263" s="171">
        <v>71633</v>
      </c>
      <c r="X263" s="172">
        <v>103</v>
      </c>
      <c r="Y263" s="173"/>
      <c r="Z263" s="173"/>
      <c r="AA263" s="173"/>
      <c r="AB263" s="173"/>
      <c r="AC263" s="171">
        <v>2056434</v>
      </c>
      <c r="AD263" s="173"/>
    </row>
    <row r="264" spans="1:30" s="167" customFormat="1" ht="36.75" customHeight="1" x14ac:dyDescent="0.2">
      <c r="A264" s="169">
        <v>72</v>
      </c>
      <c r="B264" s="170" t="s">
        <v>349</v>
      </c>
      <c r="C264" s="173"/>
      <c r="D264" s="173"/>
      <c r="E264" s="173"/>
      <c r="F264" s="173"/>
      <c r="G264" s="173"/>
      <c r="H264" s="173"/>
      <c r="I264" s="173"/>
      <c r="J264" s="173"/>
      <c r="K264" s="173"/>
      <c r="L264" s="173"/>
      <c r="M264" s="173"/>
      <c r="N264" s="173"/>
      <c r="O264" s="173"/>
      <c r="P264" s="173"/>
      <c r="Q264" s="173"/>
      <c r="R264" s="173"/>
      <c r="S264" s="173"/>
      <c r="T264" s="173"/>
      <c r="U264" s="171">
        <v>9611</v>
      </c>
      <c r="V264" s="172">
        <v>10</v>
      </c>
      <c r="W264" s="171">
        <v>46515</v>
      </c>
      <c r="X264" s="172">
        <v>67</v>
      </c>
      <c r="Y264" s="173"/>
      <c r="Z264" s="173"/>
      <c r="AA264" s="173"/>
      <c r="AB264" s="173"/>
      <c r="AC264" s="171">
        <v>56126</v>
      </c>
      <c r="AD264" s="173"/>
    </row>
    <row r="265" spans="1:30" s="167" customFormat="1" ht="36.75" customHeight="1" x14ac:dyDescent="0.2">
      <c r="A265" s="169">
        <v>73</v>
      </c>
      <c r="B265" s="170" t="s">
        <v>364</v>
      </c>
      <c r="C265" s="173"/>
      <c r="D265" s="173"/>
      <c r="E265" s="173"/>
      <c r="F265" s="173"/>
      <c r="G265" s="173"/>
      <c r="H265" s="173"/>
      <c r="I265" s="173"/>
      <c r="J265" s="173"/>
      <c r="K265" s="173"/>
      <c r="L265" s="173"/>
      <c r="M265" s="173"/>
      <c r="N265" s="173"/>
      <c r="O265" s="173"/>
      <c r="P265" s="173"/>
      <c r="Q265" s="173"/>
      <c r="R265" s="173"/>
      <c r="S265" s="173"/>
      <c r="T265" s="173"/>
      <c r="U265" s="171">
        <v>4655</v>
      </c>
      <c r="V265" s="172">
        <v>5</v>
      </c>
      <c r="W265" s="173"/>
      <c r="X265" s="173"/>
      <c r="Y265" s="173"/>
      <c r="Z265" s="173"/>
      <c r="AA265" s="173"/>
      <c r="AB265" s="173"/>
      <c r="AC265" s="171">
        <v>4655</v>
      </c>
      <c r="AD265" s="173"/>
    </row>
    <row r="266" spans="1:30" s="167" customFormat="1" ht="24.75" customHeight="1" x14ac:dyDescent="0.2">
      <c r="A266" s="169">
        <v>74</v>
      </c>
      <c r="B266" s="170" t="s">
        <v>350</v>
      </c>
      <c r="C266" s="171">
        <v>399311</v>
      </c>
      <c r="D266" s="172">
        <v>15</v>
      </c>
      <c r="E266" s="173"/>
      <c r="F266" s="173"/>
      <c r="G266" s="173"/>
      <c r="H266" s="173"/>
      <c r="I266" s="173"/>
      <c r="J266" s="173"/>
      <c r="K266" s="173"/>
      <c r="L266" s="173"/>
      <c r="M266" s="173"/>
      <c r="N266" s="173"/>
      <c r="O266" s="173"/>
      <c r="P266" s="173"/>
      <c r="Q266" s="173"/>
      <c r="R266" s="173"/>
      <c r="S266" s="173"/>
      <c r="T266" s="173"/>
      <c r="U266" s="173"/>
      <c r="V266" s="173"/>
      <c r="W266" s="173"/>
      <c r="X266" s="173"/>
      <c r="Y266" s="173"/>
      <c r="Z266" s="173"/>
      <c r="AA266" s="173"/>
      <c r="AB266" s="173"/>
      <c r="AC266" s="171">
        <v>399311</v>
      </c>
      <c r="AD266" s="173"/>
    </row>
    <row r="267" spans="1:30" s="167" customFormat="1" ht="36.75" customHeight="1" x14ac:dyDescent="0.2">
      <c r="A267" s="169">
        <v>75</v>
      </c>
      <c r="B267" s="170" t="s">
        <v>351</v>
      </c>
      <c r="C267" s="173"/>
      <c r="D267" s="173"/>
      <c r="E267" s="173"/>
      <c r="F267" s="173"/>
      <c r="G267" s="173"/>
      <c r="H267" s="173"/>
      <c r="I267" s="171">
        <v>85043</v>
      </c>
      <c r="J267" s="172">
        <v>4</v>
      </c>
      <c r="K267" s="173"/>
      <c r="L267" s="173"/>
      <c r="M267" s="173"/>
      <c r="N267" s="173"/>
      <c r="O267" s="173"/>
      <c r="P267" s="173"/>
      <c r="Q267" s="173"/>
      <c r="R267" s="173"/>
      <c r="S267" s="173"/>
      <c r="T267" s="173"/>
      <c r="U267" s="173"/>
      <c r="V267" s="173"/>
      <c r="W267" s="173"/>
      <c r="X267" s="173"/>
      <c r="Y267" s="173"/>
      <c r="Z267" s="173"/>
      <c r="AA267" s="173"/>
      <c r="AB267" s="173"/>
      <c r="AC267" s="171">
        <v>85043</v>
      </c>
      <c r="AD267" s="173"/>
    </row>
    <row r="268" spans="1:30" s="167" customFormat="1" ht="36.75" customHeight="1" x14ac:dyDescent="0.2">
      <c r="A268" s="169">
        <v>76</v>
      </c>
      <c r="B268" s="170" t="s">
        <v>352</v>
      </c>
      <c r="C268" s="173"/>
      <c r="D268" s="173"/>
      <c r="E268" s="173"/>
      <c r="F268" s="173"/>
      <c r="G268" s="173"/>
      <c r="H268" s="173"/>
      <c r="I268" s="171">
        <v>222333</v>
      </c>
      <c r="J268" s="172">
        <v>13</v>
      </c>
      <c r="K268" s="173"/>
      <c r="L268" s="173"/>
      <c r="M268" s="173"/>
      <c r="N268" s="173"/>
      <c r="O268" s="171">
        <v>156504</v>
      </c>
      <c r="P268" s="172">
        <v>17</v>
      </c>
      <c r="Q268" s="173"/>
      <c r="R268" s="173"/>
      <c r="S268" s="173"/>
      <c r="T268" s="173"/>
      <c r="U268" s="171">
        <v>153394</v>
      </c>
      <c r="V268" s="172">
        <v>188</v>
      </c>
      <c r="W268" s="171">
        <v>38215</v>
      </c>
      <c r="X268" s="172">
        <v>55</v>
      </c>
      <c r="Y268" s="173"/>
      <c r="Z268" s="173"/>
      <c r="AA268" s="173"/>
      <c r="AB268" s="173"/>
      <c r="AC268" s="171">
        <v>570446</v>
      </c>
      <c r="AD268" s="173"/>
    </row>
    <row r="269" spans="1:30" s="167" customFormat="1" ht="36.75" customHeight="1" x14ac:dyDescent="0.2">
      <c r="A269" s="169">
        <v>77</v>
      </c>
      <c r="B269" s="170" t="s">
        <v>353</v>
      </c>
      <c r="C269" s="173"/>
      <c r="D269" s="173"/>
      <c r="E269" s="173"/>
      <c r="F269" s="173"/>
      <c r="G269" s="173"/>
      <c r="H269" s="173"/>
      <c r="I269" s="171">
        <v>165125</v>
      </c>
      <c r="J269" s="172">
        <v>9</v>
      </c>
      <c r="K269" s="173"/>
      <c r="L269" s="173"/>
      <c r="M269" s="173"/>
      <c r="N269" s="173"/>
      <c r="O269" s="171">
        <v>163000</v>
      </c>
      <c r="P269" s="172">
        <v>18</v>
      </c>
      <c r="Q269" s="173"/>
      <c r="R269" s="173"/>
      <c r="S269" s="173"/>
      <c r="T269" s="173"/>
      <c r="U269" s="173"/>
      <c r="V269" s="173"/>
      <c r="W269" s="171">
        <v>12632</v>
      </c>
      <c r="X269" s="172">
        <v>18</v>
      </c>
      <c r="Y269" s="171">
        <v>29672</v>
      </c>
      <c r="Z269" s="172">
        <v>14</v>
      </c>
      <c r="AA269" s="173"/>
      <c r="AB269" s="173"/>
      <c r="AC269" s="171">
        <v>370429</v>
      </c>
      <c r="AD269" s="173"/>
    </row>
    <row r="270" spans="1:30" s="167" customFormat="1" ht="24.75" customHeight="1" x14ac:dyDescent="0.2">
      <c r="A270" s="169">
        <v>78</v>
      </c>
      <c r="B270" s="170" t="s">
        <v>354</v>
      </c>
      <c r="C270" s="173"/>
      <c r="D270" s="173"/>
      <c r="E270" s="173"/>
      <c r="F270" s="173"/>
      <c r="G270" s="173"/>
      <c r="H270" s="173"/>
      <c r="I270" s="173"/>
      <c r="J270" s="173"/>
      <c r="K270" s="173"/>
      <c r="L270" s="173"/>
      <c r="M270" s="173"/>
      <c r="N270" s="173"/>
      <c r="O270" s="173"/>
      <c r="P270" s="173"/>
      <c r="Q270" s="171">
        <v>12839411</v>
      </c>
      <c r="R270" s="172">
        <v>83</v>
      </c>
      <c r="S270" s="173"/>
      <c r="T270" s="173"/>
      <c r="U270" s="173"/>
      <c r="V270" s="173"/>
      <c r="W270" s="173"/>
      <c r="X270" s="173"/>
      <c r="Y270" s="173"/>
      <c r="Z270" s="173"/>
      <c r="AA270" s="173"/>
      <c r="AB270" s="173"/>
      <c r="AC270" s="171">
        <v>12839411</v>
      </c>
      <c r="AD270" s="173"/>
    </row>
    <row r="271" spans="1:30" s="167" customFormat="1" ht="24.75" customHeight="1" x14ac:dyDescent="0.2">
      <c r="A271" s="169">
        <v>79</v>
      </c>
      <c r="B271" s="170" t="s">
        <v>355</v>
      </c>
      <c r="C271" s="173"/>
      <c r="D271" s="173"/>
      <c r="E271" s="173"/>
      <c r="F271" s="173"/>
      <c r="G271" s="173"/>
      <c r="H271" s="173"/>
      <c r="I271" s="173"/>
      <c r="J271" s="173"/>
      <c r="K271" s="173"/>
      <c r="L271" s="173"/>
      <c r="M271" s="171">
        <v>3155558</v>
      </c>
      <c r="N271" s="172">
        <v>26</v>
      </c>
      <c r="O271" s="173"/>
      <c r="P271" s="173"/>
      <c r="Q271" s="173"/>
      <c r="R271" s="173"/>
      <c r="S271" s="173"/>
      <c r="T271" s="173"/>
      <c r="U271" s="173"/>
      <c r="V271" s="173"/>
      <c r="W271" s="173"/>
      <c r="X271" s="173"/>
      <c r="Y271" s="173"/>
      <c r="Z271" s="173"/>
      <c r="AA271" s="173"/>
      <c r="AB271" s="173"/>
      <c r="AC271" s="171">
        <v>3155558</v>
      </c>
      <c r="AD271" s="173"/>
    </row>
    <row r="272" spans="1:30" s="167" customFormat="1" ht="24.75" customHeight="1" x14ac:dyDescent="0.2">
      <c r="A272" s="169">
        <v>80</v>
      </c>
      <c r="B272" s="170" t="s">
        <v>356</v>
      </c>
      <c r="C272" s="173"/>
      <c r="D272" s="173"/>
      <c r="E272" s="173"/>
      <c r="F272" s="173"/>
      <c r="G272" s="173"/>
      <c r="H272" s="173"/>
      <c r="I272" s="173"/>
      <c r="J272" s="173"/>
      <c r="K272" s="173"/>
      <c r="L272" s="173"/>
      <c r="M272" s="173"/>
      <c r="N272" s="173"/>
      <c r="O272" s="173"/>
      <c r="P272" s="173"/>
      <c r="Q272" s="171">
        <v>47458971</v>
      </c>
      <c r="R272" s="172">
        <v>518</v>
      </c>
      <c r="S272" s="173"/>
      <c r="T272" s="173"/>
      <c r="U272" s="173"/>
      <c r="V272" s="173"/>
      <c r="W272" s="173"/>
      <c r="X272" s="173"/>
      <c r="Y272" s="173"/>
      <c r="Z272" s="173"/>
      <c r="AA272" s="173"/>
      <c r="AB272" s="173"/>
      <c r="AC272" s="171">
        <v>47458971</v>
      </c>
      <c r="AD272" s="173"/>
    </row>
    <row r="273" spans="1:30" s="167" customFormat="1" ht="12.75" customHeight="1" x14ac:dyDescent="0.2">
      <c r="A273" s="169">
        <v>81</v>
      </c>
      <c r="B273" s="170" t="s">
        <v>357</v>
      </c>
      <c r="C273" s="171">
        <v>5557518</v>
      </c>
      <c r="D273" s="172">
        <v>94</v>
      </c>
      <c r="E273" s="173"/>
      <c r="F273" s="173"/>
      <c r="G273" s="173"/>
      <c r="H273" s="173"/>
      <c r="I273" s="173"/>
      <c r="J273" s="173"/>
      <c r="K273" s="173"/>
      <c r="L273" s="173"/>
      <c r="M273" s="173"/>
      <c r="N273" s="173"/>
      <c r="O273" s="173"/>
      <c r="P273" s="173"/>
      <c r="Q273" s="173"/>
      <c r="R273" s="173"/>
      <c r="S273" s="173"/>
      <c r="T273" s="173"/>
      <c r="U273" s="173"/>
      <c r="V273" s="173"/>
      <c r="W273" s="173"/>
      <c r="X273" s="173"/>
      <c r="Y273" s="173"/>
      <c r="Z273" s="173"/>
      <c r="AA273" s="173"/>
      <c r="AB273" s="173"/>
      <c r="AC273" s="171">
        <v>5557518</v>
      </c>
      <c r="AD273" s="173"/>
    </row>
    <row r="274" spans="1:30" s="167" customFormat="1" ht="24.75" customHeight="1" x14ac:dyDescent="0.2">
      <c r="A274" s="169">
        <v>82</v>
      </c>
      <c r="B274" s="170" t="s">
        <v>358</v>
      </c>
      <c r="C274" s="173"/>
      <c r="D274" s="173"/>
      <c r="E274" s="173"/>
      <c r="F274" s="173"/>
      <c r="G274" s="173"/>
      <c r="H274" s="173"/>
      <c r="I274" s="173"/>
      <c r="J274" s="173"/>
      <c r="K274" s="173"/>
      <c r="L274" s="173"/>
      <c r="M274" s="173"/>
      <c r="N274" s="173"/>
      <c r="O274" s="173"/>
      <c r="P274" s="173"/>
      <c r="Q274" s="173"/>
      <c r="R274" s="173"/>
      <c r="S274" s="171">
        <v>6560894</v>
      </c>
      <c r="T274" s="171">
        <v>1767</v>
      </c>
      <c r="U274" s="173"/>
      <c r="V274" s="173"/>
      <c r="W274" s="173"/>
      <c r="X274" s="173"/>
      <c r="Y274" s="173"/>
      <c r="Z274" s="173"/>
      <c r="AA274" s="173"/>
      <c r="AB274" s="173"/>
      <c r="AC274" s="171">
        <v>6560894</v>
      </c>
      <c r="AD274" s="173"/>
    </row>
    <row r="275" spans="1:30" s="167" customFormat="1" ht="36.75" customHeight="1" x14ac:dyDescent="0.2">
      <c r="A275" s="169">
        <v>83</v>
      </c>
      <c r="B275" s="170" t="s">
        <v>359</v>
      </c>
      <c r="C275" s="173"/>
      <c r="D275" s="173"/>
      <c r="E275" s="173"/>
      <c r="F275" s="173"/>
      <c r="G275" s="173"/>
      <c r="H275" s="173"/>
      <c r="I275" s="173"/>
      <c r="J275" s="173"/>
      <c r="K275" s="173"/>
      <c r="L275" s="173"/>
      <c r="M275" s="173"/>
      <c r="N275" s="173"/>
      <c r="O275" s="173"/>
      <c r="P275" s="173"/>
      <c r="Q275" s="171">
        <v>439987</v>
      </c>
      <c r="R275" s="172">
        <v>80</v>
      </c>
      <c r="S275" s="173"/>
      <c r="T275" s="173"/>
      <c r="U275" s="173"/>
      <c r="V275" s="173"/>
      <c r="W275" s="173"/>
      <c r="X275" s="173"/>
      <c r="Y275" s="173"/>
      <c r="Z275" s="173"/>
      <c r="AA275" s="173"/>
      <c r="AB275" s="173"/>
      <c r="AC275" s="171">
        <v>439987</v>
      </c>
      <c r="AD275" s="173"/>
    </row>
    <row r="276" spans="1:30" s="167" customFormat="1" ht="12.75" customHeight="1" x14ac:dyDescent="0.2">
      <c r="A276" s="169">
        <v>84</v>
      </c>
      <c r="B276" s="170" t="s">
        <v>360</v>
      </c>
      <c r="C276" s="173"/>
      <c r="D276" s="173"/>
      <c r="E276" s="173"/>
      <c r="F276" s="173"/>
      <c r="G276" s="173"/>
      <c r="H276" s="173"/>
      <c r="I276" s="173"/>
      <c r="J276" s="173"/>
      <c r="K276" s="173"/>
      <c r="L276" s="173"/>
      <c r="M276" s="171">
        <v>593861</v>
      </c>
      <c r="N276" s="172">
        <v>5</v>
      </c>
      <c r="O276" s="173"/>
      <c r="P276" s="173"/>
      <c r="Q276" s="173"/>
      <c r="R276" s="173"/>
      <c r="S276" s="173"/>
      <c r="T276" s="173"/>
      <c r="U276" s="173"/>
      <c r="V276" s="173"/>
      <c r="W276" s="173"/>
      <c r="X276" s="173"/>
      <c r="Y276" s="171">
        <v>9234</v>
      </c>
      <c r="Z276" s="172">
        <v>7</v>
      </c>
      <c r="AA276" s="173"/>
      <c r="AB276" s="173"/>
      <c r="AC276" s="171">
        <v>603095</v>
      </c>
      <c r="AD276" s="172">
        <v>12</v>
      </c>
    </row>
    <row r="277" spans="1:30" s="167" customFormat="1" ht="12" customHeight="1" x14ac:dyDescent="0.2">
      <c r="A277" s="380" t="s">
        <v>361</v>
      </c>
      <c r="B277" s="380"/>
      <c r="C277" s="171">
        <v>27011234</v>
      </c>
      <c r="D277" s="172">
        <v>614</v>
      </c>
      <c r="E277" s="171">
        <v>70590792</v>
      </c>
      <c r="F277" s="171">
        <v>2412</v>
      </c>
      <c r="G277" s="171">
        <v>407982746</v>
      </c>
      <c r="H277" s="171">
        <v>9775</v>
      </c>
      <c r="I277" s="171">
        <v>522927233</v>
      </c>
      <c r="J277" s="171">
        <v>22654</v>
      </c>
      <c r="K277" s="171">
        <v>2879498</v>
      </c>
      <c r="L277" s="172">
        <v>163</v>
      </c>
      <c r="M277" s="171">
        <v>112729206</v>
      </c>
      <c r="N277" s="171">
        <v>1681</v>
      </c>
      <c r="O277" s="171">
        <v>102114637</v>
      </c>
      <c r="P277" s="171">
        <v>11182</v>
      </c>
      <c r="Q277" s="171">
        <v>101342044</v>
      </c>
      <c r="R277" s="171">
        <v>17384</v>
      </c>
      <c r="S277" s="171">
        <v>10137472</v>
      </c>
      <c r="T277" s="171">
        <v>7222</v>
      </c>
      <c r="U277" s="171">
        <v>36748533</v>
      </c>
      <c r="V277" s="171">
        <v>37957</v>
      </c>
      <c r="W277" s="171">
        <v>6941024</v>
      </c>
      <c r="X277" s="171">
        <v>9969</v>
      </c>
      <c r="Y277" s="171">
        <v>94788126</v>
      </c>
      <c r="Z277" s="171">
        <v>64174</v>
      </c>
      <c r="AA277" s="171">
        <v>145267419</v>
      </c>
      <c r="AB277" s="173"/>
      <c r="AC277" s="171">
        <v>1641459964</v>
      </c>
      <c r="AD277" s="171">
        <v>185187</v>
      </c>
    </row>
    <row r="278" spans="1:30" ht="48.75" customHeight="1" x14ac:dyDescent="0.2">
      <c r="AA278" s="360" t="s">
        <v>438</v>
      </c>
      <c r="AB278" s="361"/>
      <c r="AC278" s="361"/>
      <c r="AD278" s="361"/>
    </row>
    <row r="279" spans="1:30" ht="15.75" customHeight="1" x14ac:dyDescent="0.2">
      <c r="A279" s="373" t="s">
        <v>709</v>
      </c>
      <c r="B279" s="373"/>
      <c r="C279" s="373"/>
      <c r="D279" s="373"/>
      <c r="E279" s="373"/>
      <c r="F279" s="373"/>
      <c r="G279" s="373"/>
      <c r="H279" s="373"/>
      <c r="I279" s="373"/>
      <c r="J279" s="373"/>
      <c r="K279" s="373"/>
      <c r="L279" s="373"/>
      <c r="M279" s="373"/>
      <c r="N279" s="373"/>
      <c r="O279" s="373"/>
      <c r="P279" s="373"/>
      <c r="Q279" s="373"/>
      <c r="R279" s="373"/>
      <c r="S279" s="373"/>
      <c r="T279" s="373"/>
      <c r="U279" s="373"/>
      <c r="V279" s="373"/>
      <c r="W279" s="373"/>
      <c r="X279" s="373"/>
      <c r="Y279" s="373"/>
      <c r="Z279" s="373"/>
      <c r="AA279" s="373"/>
      <c r="AB279" s="373"/>
      <c r="AC279" s="373"/>
    </row>
    <row r="280" spans="1:30" ht="15" customHeight="1" x14ac:dyDescent="0.2">
      <c r="A280" s="381" t="s">
        <v>365</v>
      </c>
      <c r="B280" s="381"/>
      <c r="C280" s="381"/>
      <c r="D280" s="381"/>
      <c r="E280" s="381"/>
      <c r="F280" s="381"/>
      <c r="G280" s="381"/>
      <c r="H280" s="381"/>
      <c r="I280" s="381"/>
      <c r="J280" s="381"/>
      <c r="K280" s="381"/>
      <c r="L280" s="381"/>
      <c r="M280" s="381"/>
      <c r="N280" s="381"/>
      <c r="O280" s="381"/>
      <c r="P280" s="381"/>
      <c r="Q280" s="381"/>
      <c r="R280" s="381"/>
      <c r="S280" s="381"/>
      <c r="T280" s="381"/>
      <c r="U280" s="381"/>
      <c r="V280" s="381"/>
      <c r="W280" s="381"/>
      <c r="X280" s="381"/>
      <c r="Y280" s="381"/>
      <c r="Z280" s="381"/>
      <c r="AA280" s="381"/>
    </row>
    <row r="281" spans="1:30" ht="12.75" customHeight="1" x14ac:dyDescent="0.2"/>
    <row r="282" spans="1:30" ht="12" customHeight="1" x14ac:dyDescent="0.2">
      <c r="A282" s="382" t="s">
        <v>262</v>
      </c>
      <c r="B282" s="382"/>
      <c r="C282" s="387" t="s">
        <v>263</v>
      </c>
      <c r="D282" s="387"/>
      <c r="E282" s="387"/>
      <c r="F282" s="387"/>
      <c r="G282" s="387"/>
      <c r="H282" s="387"/>
      <c r="I282" s="387"/>
      <c r="J282" s="387"/>
      <c r="K282" s="387" t="s">
        <v>264</v>
      </c>
      <c r="L282" s="387"/>
      <c r="M282" s="387"/>
      <c r="N282" s="387"/>
      <c r="O282" s="387"/>
      <c r="P282" s="387"/>
      <c r="Q282" s="392" t="s">
        <v>265</v>
      </c>
      <c r="R282" s="392"/>
      <c r="S282" s="392"/>
      <c r="T282" s="392"/>
      <c r="U282" s="392"/>
      <c r="V282" s="392"/>
      <c r="W282" s="392"/>
      <c r="X282" s="392"/>
      <c r="Y282" s="392"/>
      <c r="Z282" s="392"/>
      <c r="AA282" s="393" t="s">
        <v>266</v>
      </c>
      <c r="AB282" s="393"/>
      <c r="AC282" s="382" t="s">
        <v>267</v>
      </c>
      <c r="AD282" s="382"/>
    </row>
    <row r="283" spans="1:30" ht="45.75" customHeight="1" x14ac:dyDescent="0.2">
      <c r="A283" s="383"/>
      <c r="B283" s="384"/>
      <c r="C283" s="388"/>
      <c r="D283" s="389"/>
      <c r="E283" s="389"/>
      <c r="F283" s="389"/>
      <c r="G283" s="389"/>
      <c r="H283" s="389"/>
      <c r="I283" s="389"/>
      <c r="J283" s="389"/>
      <c r="K283" s="390"/>
      <c r="L283" s="391"/>
      <c r="M283" s="391"/>
      <c r="N283" s="391"/>
      <c r="O283" s="391"/>
      <c r="P283" s="391"/>
      <c r="Q283" s="392" t="s">
        <v>268</v>
      </c>
      <c r="R283" s="392"/>
      <c r="S283" s="395" t="s">
        <v>269</v>
      </c>
      <c r="T283" s="395"/>
      <c r="U283" s="395" t="s">
        <v>270</v>
      </c>
      <c r="V283" s="395"/>
      <c r="W283" s="395" t="s">
        <v>271</v>
      </c>
      <c r="X283" s="395"/>
      <c r="Y283" s="396" t="s">
        <v>272</v>
      </c>
      <c r="Z283" s="396"/>
      <c r="AA283" s="383"/>
      <c r="AB283" s="394"/>
      <c r="AC283" s="383"/>
      <c r="AD283" s="384"/>
    </row>
    <row r="284" spans="1:30" ht="12" customHeight="1" x14ac:dyDescent="0.2">
      <c r="A284" s="383"/>
      <c r="B284" s="384"/>
      <c r="C284" s="392" t="s">
        <v>273</v>
      </c>
      <c r="D284" s="392"/>
      <c r="E284" s="380" t="s">
        <v>274</v>
      </c>
      <c r="F284" s="380"/>
      <c r="G284" s="380" t="s">
        <v>275</v>
      </c>
      <c r="H284" s="380"/>
      <c r="I284" s="380" t="s">
        <v>276</v>
      </c>
      <c r="J284" s="380"/>
      <c r="K284" s="392" t="s">
        <v>277</v>
      </c>
      <c r="L284" s="392"/>
      <c r="M284" s="380" t="s">
        <v>275</v>
      </c>
      <c r="N284" s="380"/>
      <c r="O284" s="380" t="s">
        <v>276</v>
      </c>
      <c r="P284" s="380"/>
      <c r="Q284" s="380" t="s">
        <v>275</v>
      </c>
      <c r="R284" s="380"/>
      <c r="S284" s="380" t="s">
        <v>275</v>
      </c>
      <c r="T284" s="380"/>
      <c r="U284" s="380" t="s">
        <v>276</v>
      </c>
      <c r="V284" s="380"/>
      <c r="W284" s="380" t="s">
        <v>276</v>
      </c>
      <c r="X284" s="380"/>
      <c r="Y284" s="380" t="s">
        <v>276</v>
      </c>
      <c r="Z284" s="380"/>
      <c r="AA284" s="383"/>
      <c r="AB284" s="394"/>
      <c r="AC284" s="385"/>
      <c r="AD284" s="386"/>
    </row>
    <row r="285" spans="1:30" ht="12" customHeight="1" x14ac:dyDescent="0.2">
      <c r="A285" s="385"/>
      <c r="B285" s="386"/>
      <c r="C285" s="168" t="s">
        <v>3</v>
      </c>
      <c r="D285" s="226" t="s">
        <v>2</v>
      </c>
      <c r="E285" s="168" t="s">
        <v>3</v>
      </c>
      <c r="F285" s="226" t="s">
        <v>2</v>
      </c>
      <c r="G285" s="168" t="s">
        <v>3</v>
      </c>
      <c r="H285" s="226" t="s">
        <v>2</v>
      </c>
      <c r="I285" s="168" t="s">
        <v>3</v>
      </c>
      <c r="J285" s="226" t="s">
        <v>2</v>
      </c>
      <c r="K285" s="168" t="s">
        <v>3</v>
      </c>
      <c r="L285" s="226" t="s">
        <v>2</v>
      </c>
      <c r="M285" s="168" t="s">
        <v>3</v>
      </c>
      <c r="N285" s="226" t="s">
        <v>2</v>
      </c>
      <c r="O285" s="168" t="s">
        <v>3</v>
      </c>
      <c r="P285" s="226" t="s">
        <v>2</v>
      </c>
      <c r="Q285" s="168" t="s">
        <v>3</v>
      </c>
      <c r="R285" s="226" t="s">
        <v>2</v>
      </c>
      <c r="S285" s="168" t="s">
        <v>3</v>
      </c>
      <c r="T285" s="226" t="s">
        <v>2</v>
      </c>
      <c r="U285" s="168" t="s">
        <v>3</v>
      </c>
      <c r="V285" s="226" t="s">
        <v>2</v>
      </c>
      <c r="W285" s="168" t="s">
        <v>3</v>
      </c>
      <c r="X285" s="226" t="s">
        <v>2</v>
      </c>
      <c r="Y285" s="227" t="s">
        <v>3</v>
      </c>
      <c r="Z285" s="225" t="s">
        <v>2</v>
      </c>
      <c r="AA285" s="227" t="s">
        <v>3</v>
      </c>
      <c r="AB285" s="225" t="s">
        <v>2</v>
      </c>
      <c r="AC285" s="227" t="s">
        <v>3</v>
      </c>
      <c r="AD285" s="225" t="s">
        <v>2</v>
      </c>
    </row>
    <row r="286" spans="1:30" s="167" customFormat="1" ht="36.75" customHeight="1" x14ac:dyDescent="0.2">
      <c r="A286" s="169">
        <v>1</v>
      </c>
      <c r="B286" s="170" t="s">
        <v>278</v>
      </c>
      <c r="C286" s="171">
        <v>4406731</v>
      </c>
      <c r="D286" s="172">
        <v>96</v>
      </c>
      <c r="E286" s="173"/>
      <c r="F286" s="173"/>
      <c r="G286" s="171">
        <v>82478299</v>
      </c>
      <c r="H286" s="171">
        <v>1838</v>
      </c>
      <c r="I286" s="173"/>
      <c r="J286" s="173"/>
      <c r="K286" s="173"/>
      <c r="L286" s="173"/>
      <c r="M286" s="171">
        <v>1449794</v>
      </c>
      <c r="N286" s="172">
        <v>64</v>
      </c>
      <c r="O286" s="173"/>
      <c r="P286" s="173"/>
      <c r="Q286" s="171">
        <v>2433457</v>
      </c>
      <c r="R286" s="171">
        <v>2220</v>
      </c>
      <c r="S286" s="173"/>
      <c r="T286" s="173"/>
      <c r="U286" s="173"/>
      <c r="V286" s="173"/>
      <c r="W286" s="173"/>
      <c r="X286" s="173"/>
      <c r="Y286" s="173"/>
      <c r="Z286" s="173"/>
      <c r="AA286" s="171">
        <v>1312645</v>
      </c>
      <c r="AB286" s="173"/>
      <c r="AC286" s="171">
        <v>92080926</v>
      </c>
      <c r="AD286" s="173"/>
    </row>
    <row r="287" spans="1:30" s="167" customFormat="1" ht="36.75" customHeight="1" x14ac:dyDescent="0.2">
      <c r="A287" s="169">
        <v>2</v>
      </c>
      <c r="B287" s="170" t="s">
        <v>279</v>
      </c>
      <c r="C287" s="173"/>
      <c r="D287" s="173"/>
      <c r="E287" s="171">
        <v>11549576</v>
      </c>
      <c r="F287" s="172">
        <v>374</v>
      </c>
      <c r="G287" s="171">
        <v>43517186</v>
      </c>
      <c r="H287" s="171">
        <v>1471</v>
      </c>
      <c r="I287" s="173"/>
      <c r="J287" s="173"/>
      <c r="K287" s="173"/>
      <c r="L287" s="173"/>
      <c r="M287" s="171">
        <v>7346445</v>
      </c>
      <c r="N287" s="172">
        <v>188</v>
      </c>
      <c r="O287" s="171">
        <v>184130</v>
      </c>
      <c r="P287" s="172">
        <v>21</v>
      </c>
      <c r="Q287" s="171">
        <v>3063794</v>
      </c>
      <c r="R287" s="171">
        <v>2273</v>
      </c>
      <c r="S287" s="173"/>
      <c r="T287" s="173"/>
      <c r="U287" s="171">
        <v>113534</v>
      </c>
      <c r="V287" s="172">
        <v>115</v>
      </c>
      <c r="W287" s="171">
        <v>18186</v>
      </c>
      <c r="X287" s="172">
        <v>26</v>
      </c>
      <c r="Y287" s="173"/>
      <c r="Z287" s="173"/>
      <c r="AA287" s="173"/>
      <c r="AB287" s="173"/>
      <c r="AC287" s="171">
        <v>65792851</v>
      </c>
      <c r="AD287" s="173"/>
    </row>
    <row r="288" spans="1:30" s="167" customFormat="1" ht="36.75" customHeight="1" x14ac:dyDescent="0.2">
      <c r="A288" s="169">
        <v>3</v>
      </c>
      <c r="B288" s="170" t="s">
        <v>280</v>
      </c>
      <c r="C288" s="173"/>
      <c r="D288" s="173"/>
      <c r="E288" s="173"/>
      <c r="F288" s="173"/>
      <c r="G288" s="171">
        <v>23536999</v>
      </c>
      <c r="H288" s="172">
        <v>838</v>
      </c>
      <c r="I288" s="171">
        <v>615063</v>
      </c>
      <c r="J288" s="172">
        <v>38</v>
      </c>
      <c r="K288" s="173"/>
      <c r="L288" s="173"/>
      <c r="M288" s="171">
        <v>2119510</v>
      </c>
      <c r="N288" s="172">
        <v>57</v>
      </c>
      <c r="O288" s="173"/>
      <c r="P288" s="173"/>
      <c r="Q288" s="171">
        <v>2760008</v>
      </c>
      <c r="R288" s="171">
        <v>2604</v>
      </c>
      <c r="S288" s="173"/>
      <c r="T288" s="173"/>
      <c r="U288" s="173"/>
      <c r="V288" s="173"/>
      <c r="W288" s="173"/>
      <c r="X288" s="173"/>
      <c r="Y288" s="173"/>
      <c r="Z288" s="173"/>
      <c r="AA288" s="173"/>
      <c r="AB288" s="173"/>
      <c r="AC288" s="171">
        <v>29031580</v>
      </c>
      <c r="AD288" s="173"/>
    </row>
    <row r="289" spans="1:30" s="167" customFormat="1" ht="36.75" customHeight="1" x14ac:dyDescent="0.2">
      <c r="A289" s="169">
        <v>4</v>
      </c>
      <c r="B289" s="170" t="s">
        <v>281</v>
      </c>
      <c r="C289" s="171">
        <v>7928818</v>
      </c>
      <c r="D289" s="172">
        <v>230</v>
      </c>
      <c r="E289" s="173"/>
      <c r="F289" s="173"/>
      <c r="G289" s="173"/>
      <c r="H289" s="173"/>
      <c r="I289" s="173"/>
      <c r="J289" s="173"/>
      <c r="K289" s="171">
        <v>1118701</v>
      </c>
      <c r="L289" s="172">
        <v>143</v>
      </c>
      <c r="M289" s="173"/>
      <c r="N289" s="173"/>
      <c r="O289" s="173"/>
      <c r="P289" s="173"/>
      <c r="Q289" s="171">
        <v>380383</v>
      </c>
      <c r="R289" s="172">
        <v>69</v>
      </c>
      <c r="S289" s="173"/>
      <c r="T289" s="173"/>
      <c r="U289" s="173"/>
      <c r="V289" s="173"/>
      <c r="W289" s="173"/>
      <c r="X289" s="173"/>
      <c r="Y289" s="173"/>
      <c r="Z289" s="173"/>
      <c r="AA289" s="173"/>
      <c r="AB289" s="173"/>
      <c r="AC289" s="171">
        <v>9427902</v>
      </c>
      <c r="AD289" s="173"/>
    </row>
    <row r="290" spans="1:30" s="167" customFormat="1" ht="36.75" customHeight="1" x14ac:dyDescent="0.2">
      <c r="A290" s="169">
        <v>5</v>
      </c>
      <c r="B290" s="170" t="s">
        <v>282</v>
      </c>
      <c r="C290" s="173"/>
      <c r="D290" s="173"/>
      <c r="E290" s="173"/>
      <c r="F290" s="173"/>
      <c r="G290" s="171">
        <v>54892405</v>
      </c>
      <c r="H290" s="172">
        <v>649</v>
      </c>
      <c r="I290" s="173"/>
      <c r="J290" s="173"/>
      <c r="K290" s="173"/>
      <c r="L290" s="173"/>
      <c r="M290" s="171">
        <v>11701750</v>
      </c>
      <c r="N290" s="172">
        <v>119</v>
      </c>
      <c r="O290" s="173"/>
      <c r="P290" s="173"/>
      <c r="Q290" s="171">
        <v>7816384</v>
      </c>
      <c r="R290" s="171">
        <v>3076</v>
      </c>
      <c r="S290" s="173"/>
      <c r="T290" s="173"/>
      <c r="U290" s="173"/>
      <c r="V290" s="173"/>
      <c r="W290" s="173"/>
      <c r="X290" s="173"/>
      <c r="Y290" s="173"/>
      <c r="Z290" s="173"/>
      <c r="AA290" s="173"/>
      <c r="AB290" s="173"/>
      <c r="AC290" s="171">
        <v>74410539</v>
      </c>
      <c r="AD290" s="173"/>
    </row>
    <row r="291" spans="1:30" s="167" customFormat="1" ht="24.75" customHeight="1" x14ac:dyDescent="0.2">
      <c r="A291" s="169">
        <v>6</v>
      </c>
      <c r="B291" s="170" t="s">
        <v>283</v>
      </c>
      <c r="C291" s="173"/>
      <c r="D291" s="173"/>
      <c r="E291" s="173"/>
      <c r="F291" s="173"/>
      <c r="G291" s="171">
        <v>3082166</v>
      </c>
      <c r="H291" s="172">
        <v>34</v>
      </c>
      <c r="I291" s="173"/>
      <c r="J291" s="173"/>
      <c r="K291" s="173"/>
      <c r="L291" s="173"/>
      <c r="M291" s="171">
        <v>3056300</v>
      </c>
      <c r="N291" s="172">
        <v>27</v>
      </c>
      <c r="O291" s="173"/>
      <c r="P291" s="173"/>
      <c r="Q291" s="171">
        <v>1019410</v>
      </c>
      <c r="R291" s="172">
        <v>430</v>
      </c>
      <c r="S291" s="173"/>
      <c r="T291" s="173"/>
      <c r="U291" s="173"/>
      <c r="V291" s="173"/>
      <c r="W291" s="173"/>
      <c r="X291" s="173"/>
      <c r="Y291" s="173"/>
      <c r="Z291" s="173"/>
      <c r="AA291" s="173"/>
      <c r="AB291" s="173"/>
      <c r="AC291" s="171">
        <v>7157876</v>
      </c>
      <c r="AD291" s="173"/>
    </row>
    <row r="292" spans="1:30" s="167" customFormat="1" ht="36.75" customHeight="1" x14ac:dyDescent="0.2">
      <c r="A292" s="169">
        <v>7</v>
      </c>
      <c r="B292" s="170" t="s">
        <v>284</v>
      </c>
      <c r="C292" s="173"/>
      <c r="D292" s="173"/>
      <c r="E292" s="173"/>
      <c r="F292" s="173"/>
      <c r="G292" s="171">
        <v>3491073</v>
      </c>
      <c r="H292" s="172">
        <v>153</v>
      </c>
      <c r="I292" s="173"/>
      <c r="J292" s="173"/>
      <c r="K292" s="173"/>
      <c r="L292" s="173"/>
      <c r="M292" s="171">
        <v>3316658</v>
      </c>
      <c r="N292" s="172">
        <v>183</v>
      </c>
      <c r="O292" s="173"/>
      <c r="P292" s="173"/>
      <c r="Q292" s="171">
        <v>412299</v>
      </c>
      <c r="R292" s="172">
        <v>638</v>
      </c>
      <c r="S292" s="173"/>
      <c r="T292" s="173"/>
      <c r="U292" s="173"/>
      <c r="V292" s="173"/>
      <c r="W292" s="173"/>
      <c r="X292" s="173"/>
      <c r="Y292" s="173"/>
      <c r="Z292" s="173"/>
      <c r="AA292" s="173"/>
      <c r="AB292" s="173"/>
      <c r="AC292" s="171">
        <v>7220030</v>
      </c>
      <c r="AD292" s="173"/>
    </row>
    <row r="293" spans="1:30" s="167" customFormat="1" ht="60.75" customHeight="1" x14ac:dyDescent="0.2">
      <c r="A293" s="169">
        <v>8</v>
      </c>
      <c r="B293" s="170" t="s">
        <v>285</v>
      </c>
      <c r="C293" s="173"/>
      <c r="D293" s="173"/>
      <c r="E293" s="173"/>
      <c r="F293" s="173"/>
      <c r="G293" s="173"/>
      <c r="H293" s="173"/>
      <c r="I293" s="173"/>
      <c r="J293" s="173"/>
      <c r="K293" s="173"/>
      <c r="L293" s="173"/>
      <c r="M293" s="171">
        <v>224436</v>
      </c>
      <c r="N293" s="172">
        <v>26</v>
      </c>
      <c r="O293" s="171">
        <v>306690</v>
      </c>
      <c r="P293" s="172">
        <v>34</v>
      </c>
      <c r="Q293" s="173"/>
      <c r="R293" s="173"/>
      <c r="S293" s="173"/>
      <c r="T293" s="173"/>
      <c r="U293" s="171">
        <v>146346</v>
      </c>
      <c r="V293" s="172">
        <v>225</v>
      </c>
      <c r="W293" s="171">
        <v>53537</v>
      </c>
      <c r="X293" s="172">
        <v>78</v>
      </c>
      <c r="Y293" s="173"/>
      <c r="Z293" s="173"/>
      <c r="AA293" s="173"/>
      <c r="AB293" s="173"/>
      <c r="AC293" s="171">
        <v>731009</v>
      </c>
      <c r="AD293" s="173"/>
    </row>
    <row r="294" spans="1:30" s="167" customFormat="1" ht="60.75" customHeight="1" x14ac:dyDescent="0.2">
      <c r="A294" s="169">
        <v>9</v>
      </c>
      <c r="B294" s="170" t="s">
        <v>286</v>
      </c>
      <c r="C294" s="173"/>
      <c r="D294" s="173"/>
      <c r="E294" s="173"/>
      <c r="F294" s="173"/>
      <c r="G294" s="171">
        <v>2195920</v>
      </c>
      <c r="H294" s="172">
        <v>63</v>
      </c>
      <c r="I294" s="173"/>
      <c r="J294" s="173"/>
      <c r="K294" s="173"/>
      <c r="L294" s="173"/>
      <c r="M294" s="171">
        <v>1201381</v>
      </c>
      <c r="N294" s="172">
        <v>42</v>
      </c>
      <c r="O294" s="173"/>
      <c r="P294" s="173"/>
      <c r="Q294" s="171">
        <v>32660</v>
      </c>
      <c r="R294" s="172">
        <v>60</v>
      </c>
      <c r="S294" s="173"/>
      <c r="T294" s="173"/>
      <c r="U294" s="173"/>
      <c r="V294" s="173"/>
      <c r="W294" s="173"/>
      <c r="X294" s="173"/>
      <c r="Y294" s="173"/>
      <c r="Z294" s="173"/>
      <c r="AA294" s="173"/>
      <c r="AB294" s="173"/>
      <c r="AC294" s="171">
        <v>3429961</v>
      </c>
      <c r="AD294" s="173"/>
    </row>
    <row r="295" spans="1:30" s="167" customFormat="1" ht="24.75" customHeight="1" x14ac:dyDescent="0.2">
      <c r="A295" s="169">
        <v>10</v>
      </c>
      <c r="B295" s="170" t="s">
        <v>287</v>
      </c>
      <c r="C295" s="173"/>
      <c r="D295" s="173"/>
      <c r="E295" s="173"/>
      <c r="F295" s="173"/>
      <c r="G295" s="171">
        <v>4397039</v>
      </c>
      <c r="H295" s="172">
        <v>158</v>
      </c>
      <c r="I295" s="171">
        <v>11028156</v>
      </c>
      <c r="J295" s="172">
        <v>484</v>
      </c>
      <c r="K295" s="173"/>
      <c r="L295" s="173"/>
      <c r="M295" s="173"/>
      <c r="N295" s="173"/>
      <c r="O295" s="171">
        <v>670586</v>
      </c>
      <c r="P295" s="172">
        <v>74</v>
      </c>
      <c r="Q295" s="171">
        <v>2342121</v>
      </c>
      <c r="R295" s="172">
        <v>94</v>
      </c>
      <c r="S295" s="173"/>
      <c r="T295" s="173"/>
      <c r="U295" s="171">
        <v>457807</v>
      </c>
      <c r="V295" s="172">
        <v>469</v>
      </c>
      <c r="W295" s="171">
        <v>71224</v>
      </c>
      <c r="X295" s="172">
        <v>102</v>
      </c>
      <c r="Y295" s="173"/>
      <c r="Z295" s="173"/>
      <c r="AA295" s="173"/>
      <c r="AB295" s="173"/>
      <c r="AC295" s="171">
        <v>18966933</v>
      </c>
      <c r="AD295" s="173"/>
    </row>
    <row r="296" spans="1:30" s="167" customFormat="1" ht="36.75" customHeight="1" x14ac:dyDescent="0.2">
      <c r="A296" s="169">
        <v>11</v>
      </c>
      <c r="B296" s="170" t="s">
        <v>288</v>
      </c>
      <c r="C296" s="173"/>
      <c r="D296" s="173"/>
      <c r="E296" s="171">
        <v>6004785</v>
      </c>
      <c r="F296" s="172">
        <v>213</v>
      </c>
      <c r="G296" s="171">
        <v>958553</v>
      </c>
      <c r="H296" s="172">
        <v>54</v>
      </c>
      <c r="I296" s="171">
        <v>5064115</v>
      </c>
      <c r="J296" s="172">
        <v>280</v>
      </c>
      <c r="K296" s="173"/>
      <c r="L296" s="173"/>
      <c r="M296" s="173"/>
      <c r="N296" s="173"/>
      <c r="O296" s="171">
        <v>570238</v>
      </c>
      <c r="P296" s="172">
        <v>73</v>
      </c>
      <c r="Q296" s="171">
        <v>373457</v>
      </c>
      <c r="R296" s="172">
        <v>89</v>
      </c>
      <c r="S296" s="173"/>
      <c r="T296" s="173"/>
      <c r="U296" s="173"/>
      <c r="V296" s="173"/>
      <c r="W296" s="173"/>
      <c r="X296" s="173"/>
      <c r="Y296" s="173"/>
      <c r="Z296" s="173"/>
      <c r="AA296" s="173"/>
      <c r="AB296" s="173"/>
      <c r="AC296" s="171">
        <v>12971148</v>
      </c>
      <c r="AD296" s="173"/>
    </row>
    <row r="297" spans="1:30" s="167" customFormat="1" ht="36.75" customHeight="1" x14ac:dyDescent="0.2">
      <c r="A297" s="169">
        <v>12</v>
      </c>
      <c r="B297" s="170" t="s">
        <v>289</v>
      </c>
      <c r="C297" s="173"/>
      <c r="D297" s="173"/>
      <c r="E297" s="173"/>
      <c r="F297" s="173"/>
      <c r="G297" s="173"/>
      <c r="H297" s="173"/>
      <c r="I297" s="171">
        <v>461375</v>
      </c>
      <c r="J297" s="172">
        <v>22</v>
      </c>
      <c r="K297" s="173"/>
      <c r="L297" s="173"/>
      <c r="M297" s="173"/>
      <c r="N297" s="173"/>
      <c r="O297" s="171">
        <v>4331366</v>
      </c>
      <c r="P297" s="172">
        <v>448</v>
      </c>
      <c r="Q297" s="173"/>
      <c r="R297" s="173"/>
      <c r="S297" s="173"/>
      <c r="T297" s="173"/>
      <c r="U297" s="171">
        <v>1360684</v>
      </c>
      <c r="V297" s="171">
        <v>1461</v>
      </c>
      <c r="W297" s="171">
        <v>274787</v>
      </c>
      <c r="X297" s="172">
        <v>394</v>
      </c>
      <c r="Y297" s="171">
        <v>714389</v>
      </c>
      <c r="Z297" s="172">
        <v>286</v>
      </c>
      <c r="AA297" s="173"/>
      <c r="AB297" s="173"/>
      <c r="AC297" s="171">
        <v>7142601</v>
      </c>
      <c r="AD297" s="173"/>
    </row>
    <row r="298" spans="1:30" s="167" customFormat="1" ht="36.75" customHeight="1" x14ac:dyDescent="0.2">
      <c r="A298" s="169">
        <v>13</v>
      </c>
      <c r="B298" s="170" t="s">
        <v>290</v>
      </c>
      <c r="C298" s="173"/>
      <c r="D298" s="173"/>
      <c r="E298" s="173"/>
      <c r="F298" s="173"/>
      <c r="G298" s="171">
        <v>6108000</v>
      </c>
      <c r="H298" s="172">
        <v>103</v>
      </c>
      <c r="I298" s="171">
        <v>3841135</v>
      </c>
      <c r="J298" s="172">
        <v>86</v>
      </c>
      <c r="K298" s="173"/>
      <c r="L298" s="173"/>
      <c r="M298" s="173"/>
      <c r="N298" s="173"/>
      <c r="O298" s="171">
        <v>128740</v>
      </c>
      <c r="P298" s="172">
        <v>11</v>
      </c>
      <c r="Q298" s="173"/>
      <c r="R298" s="173"/>
      <c r="S298" s="173"/>
      <c r="T298" s="173"/>
      <c r="U298" s="173"/>
      <c r="V298" s="173"/>
      <c r="W298" s="173"/>
      <c r="X298" s="173"/>
      <c r="Y298" s="173"/>
      <c r="Z298" s="173"/>
      <c r="AA298" s="173"/>
      <c r="AB298" s="173"/>
      <c r="AC298" s="171">
        <v>10077875</v>
      </c>
      <c r="AD298" s="173"/>
    </row>
    <row r="299" spans="1:30" s="167" customFormat="1" ht="36.75" customHeight="1" x14ac:dyDescent="0.2">
      <c r="A299" s="169">
        <v>14</v>
      </c>
      <c r="B299" s="170" t="s">
        <v>291</v>
      </c>
      <c r="C299" s="173"/>
      <c r="D299" s="173"/>
      <c r="E299" s="173"/>
      <c r="F299" s="173"/>
      <c r="G299" s="171">
        <v>5103886</v>
      </c>
      <c r="H299" s="172">
        <v>184</v>
      </c>
      <c r="I299" s="171">
        <v>4239397</v>
      </c>
      <c r="J299" s="172">
        <v>206</v>
      </c>
      <c r="K299" s="173"/>
      <c r="L299" s="173"/>
      <c r="M299" s="173"/>
      <c r="N299" s="173"/>
      <c r="O299" s="171">
        <v>962996</v>
      </c>
      <c r="P299" s="172">
        <v>98</v>
      </c>
      <c r="Q299" s="171">
        <v>12971</v>
      </c>
      <c r="R299" s="172">
        <v>16</v>
      </c>
      <c r="S299" s="171">
        <v>91415</v>
      </c>
      <c r="T299" s="172">
        <v>142</v>
      </c>
      <c r="U299" s="171">
        <v>256712</v>
      </c>
      <c r="V299" s="172">
        <v>262</v>
      </c>
      <c r="W299" s="171">
        <v>35638</v>
      </c>
      <c r="X299" s="172">
        <v>51</v>
      </c>
      <c r="Y299" s="171">
        <v>1794052</v>
      </c>
      <c r="Z299" s="171">
        <v>1296</v>
      </c>
      <c r="AA299" s="173"/>
      <c r="AB299" s="173"/>
      <c r="AC299" s="171">
        <v>12497067</v>
      </c>
      <c r="AD299" s="173"/>
    </row>
    <row r="300" spans="1:30" s="167" customFormat="1" ht="36.75" customHeight="1" x14ac:dyDescent="0.2">
      <c r="A300" s="169">
        <v>15</v>
      </c>
      <c r="B300" s="170" t="s">
        <v>292</v>
      </c>
      <c r="C300" s="173"/>
      <c r="D300" s="173"/>
      <c r="E300" s="173"/>
      <c r="F300" s="173"/>
      <c r="G300" s="171">
        <v>380583</v>
      </c>
      <c r="H300" s="172">
        <v>17</v>
      </c>
      <c r="I300" s="171">
        <v>1835428</v>
      </c>
      <c r="J300" s="172">
        <v>83</v>
      </c>
      <c r="K300" s="173"/>
      <c r="L300" s="173"/>
      <c r="M300" s="173"/>
      <c r="N300" s="173"/>
      <c r="O300" s="171">
        <v>1133144</v>
      </c>
      <c r="P300" s="172">
        <v>127</v>
      </c>
      <c r="Q300" s="173"/>
      <c r="R300" s="173"/>
      <c r="S300" s="173"/>
      <c r="T300" s="173"/>
      <c r="U300" s="171">
        <v>437653</v>
      </c>
      <c r="V300" s="172">
        <v>448</v>
      </c>
      <c r="W300" s="171">
        <v>80092</v>
      </c>
      <c r="X300" s="172">
        <v>116</v>
      </c>
      <c r="Y300" s="171">
        <v>951968</v>
      </c>
      <c r="Z300" s="172">
        <v>657</v>
      </c>
      <c r="AA300" s="173"/>
      <c r="AB300" s="173"/>
      <c r="AC300" s="171">
        <v>4818868</v>
      </c>
      <c r="AD300" s="173"/>
    </row>
    <row r="301" spans="1:30" s="167" customFormat="1" ht="36.75" customHeight="1" x14ac:dyDescent="0.2">
      <c r="A301" s="169">
        <v>16</v>
      </c>
      <c r="B301" s="170" t="s">
        <v>293</v>
      </c>
      <c r="C301" s="173"/>
      <c r="D301" s="173"/>
      <c r="E301" s="173"/>
      <c r="F301" s="173"/>
      <c r="G301" s="171">
        <v>2919888</v>
      </c>
      <c r="H301" s="172">
        <v>188</v>
      </c>
      <c r="I301" s="171">
        <v>2946633</v>
      </c>
      <c r="J301" s="172">
        <v>192</v>
      </c>
      <c r="K301" s="173"/>
      <c r="L301" s="173"/>
      <c r="M301" s="173"/>
      <c r="N301" s="173"/>
      <c r="O301" s="171">
        <v>128030</v>
      </c>
      <c r="P301" s="172">
        <v>15</v>
      </c>
      <c r="Q301" s="173"/>
      <c r="R301" s="173"/>
      <c r="S301" s="173"/>
      <c r="T301" s="173"/>
      <c r="U301" s="173"/>
      <c r="V301" s="173"/>
      <c r="W301" s="173"/>
      <c r="X301" s="173"/>
      <c r="Y301" s="173"/>
      <c r="Z301" s="173"/>
      <c r="AA301" s="173"/>
      <c r="AB301" s="173"/>
      <c r="AC301" s="171">
        <v>5994551</v>
      </c>
      <c r="AD301" s="173"/>
    </row>
    <row r="302" spans="1:30" s="167" customFormat="1" ht="36.75" customHeight="1" x14ac:dyDescent="0.2">
      <c r="A302" s="169">
        <v>17</v>
      </c>
      <c r="B302" s="170" t="s">
        <v>294</v>
      </c>
      <c r="C302" s="173"/>
      <c r="D302" s="173"/>
      <c r="E302" s="173"/>
      <c r="F302" s="173"/>
      <c r="G302" s="171">
        <v>1371253</v>
      </c>
      <c r="H302" s="172">
        <v>38</v>
      </c>
      <c r="I302" s="171">
        <v>1620603</v>
      </c>
      <c r="J302" s="172">
        <v>66</v>
      </c>
      <c r="K302" s="171">
        <v>936629</v>
      </c>
      <c r="L302" s="172">
        <v>46</v>
      </c>
      <c r="M302" s="173"/>
      <c r="N302" s="173"/>
      <c r="O302" s="171">
        <v>1270732</v>
      </c>
      <c r="P302" s="172">
        <v>132</v>
      </c>
      <c r="Q302" s="171">
        <v>29724</v>
      </c>
      <c r="R302" s="172">
        <v>27</v>
      </c>
      <c r="S302" s="171">
        <v>227672</v>
      </c>
      <c r="T302" s="172">
        <v>281</v>
      </c>
      <c r="U302" s="171">
        <v>15253</v>
      </c>
      <c r="V302" s="172">
        <v>18</v>
      </c>
      <c r="W302" s="173"/>
      <c r="X302" s="173"/>
      <c r="Y302" s="171">
        <v>4128115</v>
      </c>
      <c r="Z302" s="171">
        <v>2956</v>
      </c>
      <c r="AA302" s="173"/>
      <c r="AB302" s="173"/>
      <c r="AC302" s="171">
        <v>9599981</v>
      </c>
      <c r="AD302" s="173"/>
    </row>
    <row r="303" spans="1:30" s="167" customFormat="1" ht="36.75" customHeight="1" x14ac:dyDescent="0.2">
      <c r="A303" s="169">
        <v>18</v>
      </c>
      <c r="B303" s="170" t="s">
        <v>295</v>
      </c>
      <c r="C303" s="173"/>
      <c r="D303" s="173"/>
      <c r="E303" s="171">
        <v>5003691</v>
      </c>
      <c r="F303" s="172">
        <v>162</v>
      </c>
      <c r="G303" s="171">
        <v>2200403</v>
      </c>
      <c r="H303" s="172">
        <v>67</v>
      </c>
      <c r="I303" s="173"/>
      <c r="J303" s="173"/>
      <c r="K303" s="173"/>
      <c r="L303" s="173"/>
      <c r="M303" s="173"/>
      <c r="N303" s="173"/>
      <c r="O303" s="171">
        <v>457413</v>
      </c>
      <c r="P303" s="172">
        <v>52</v>
      </c>
      <c r="Q303" s="173"/>
      <c r="R303" s="173"/>
      <c r="S303" s="173"/>
      <c r="T303" s="173"/>
      <c r="U303" s="173"/>
      <c r="V303" s="173"/>
      <c r="W303" s="173"/>
      <c r="X303" s="173"/>
      <c r="Y303" s="173"/>
      <c r="Z303" s="173"/>
      <c r="AA303" s="173"/>
      <c r="AB303" s="173"/>
      <c r="AC303" s="171">
        <v>7661507</v>
      </c>
      <c r="AD303" s="173"/>
    </row>
    <row r="304" spans="1:30" s="167" customFormat="1" ht="36.75" customHeight="1" x14ac:dyDescent="0.2">
      <c r="A304" s="169">
        <v>19</v>
      </c>
      <c r="B304" s="170" t="s">
        <v>296</v>
      </c>
      <c r="C304" s="173"/>
      <c r="D304" s="173"/>
      <c r="E304" s="173"/>
      <c r="F304" s="173"/>
      <c r="G304" s="171">
        <v>2312447</v>
      </c>
      <c r="H304" s="172">
        <v>40</v>
      </c>
      <c r="I304" s="171">
        <v>12393367</v>
      </c>
      <c r="J304" s="172">
        <v>368</v>
      </c>
      <c r="K304" s="173"/>
      <c r="L304" s="173"/>
      <c r="M304" s="173"/>
      <c r="N304" s="173"/>
      <c r="O304" s="171">
        <v>1251376</v>
      </c>
      <c r="P304" s="172">
        <v>134</v>
      </c>
      <c r="Q304" s="173"/>
      <c r="R304" s="173"/>
      <c r="S304" s="171">
        <v>54251</v>
      </c>
      <c r="T304" s="172">
        <v>85</v>
      </c>
      <c r="U304" s="171">
        <v>642133</v>
      </c>
      <c r="V304" s="172">
        <v>662</v>
      </c>
      <c r="W304" s="171">
        <v>110132</v>
      </c>
      <c r="X304" s="172">
        <v>158</v>
      </c>
      <c r="Y304" s="171">
        <v>872774</v>
      </c>
      <c r="Z304" s="172">
        <v>664</v>
      </c>
      <c r="AA304" s="173"/>
      <c r="AB304" s="173"/>
      <c r="AC304" s="171">
        <v>17636480</v>
      </c>
      <c r="AD304" s="173"/>
    </row>
    <row r="305" spans="1:30" s="167" customFormat="1" ht="36.75" customHeight="1" x14ac:dyDescent="0.2">
      <c r="A305" s="169">
        <v>20</v>
      </c>
      <c r="B305" s="170" t="s">
        <v>297</v>
      </c>
      <c r="C305" s="171">
        <v>9338255</v>
      </c>
      <c r="D305" s="172">
        <v>202</v>
      </c>
      <c r="E305" s="173"/>
      <c r="F305" s="173"/>
      <c r="G305" s="173"/>
      <c r="H305" s="173"/>
      <c r="I305" s="173"/>
      <c r="J305" s="173"/>
      <c r="K305" s="171">
        <v>183654</v>
      </c>
      <c r="L305" s="172">
        <v>13</v>
      </c>
      <c r="M305" s="173"/>
      <c r="N305" s="173"/>
      <c r="O305" s="173"/>
      <c r="P305" s="173"/>
      <c r="Q305" s="171">
        <v>422060</v>
      </c>
      <c r="R305" s="172">
        <v>73</v>
      </c>
      <c r="S305" s="173"/>
      <c r="T305" s="173"/>
      <c r="U305" s="173"/>
      <c r="V305" s="173"/>
      <c r="W305" s="173"/>
      <c r="X305" s="173"/>
      <c r="Y305" s="173"/>
      <c r="Z305" s="173"/>
      <c r="AA305" s="173"/>
      <c r="AB305" s="173"/>
      <c r="AC305" s="171">
        <v>9943969</v>
      </c>
      <c r="AD305" s="173"/>
    </row>
    <row r="306" spans="1:30" s="167" customFormat="1" ht="36.75" customHeight="1" x14ac:dyDescent="0.2">
      <c r="A306" s="169">
        <v>21</v>
      </c>
      <c r="B306" s="170" t="s">
        <v>298</v>
      </c>
      <c r="C306" s="173"/>
      <c r="D306" s="173"/>
      <c r="E306" s="173"/>
      <c r="F306" s="173"/>
      <c r="G306" s="173"/>
      <c r="H306" s="173"/>
      <c r="I306" s="173"/>
      <c r="J306" s="173"/>
      <c r="K306" s="173"/>
      <c r="L306" s="173"/>
      <c r="M306" s="173"/>
      <c r="N306" s="173"/>
      <c r="O306" s="173"/>
      <c r="P306" s="173"/>
      <c r="Q306" s="173"/>
      <c r="R306" s="173"/>
      <c r="S306" s="171">
        <v>203235</v>
      </c>
      <c r="T306" s="172">
        <v>318</v>
      </c>
      <c r="U306" s="173"/>
      <c r="V306" s="173"/>
      <c r="W306" s="173"/>
      <c r="X306" s="173"/>
      <c r="Y306" s="173"/>
      <c r="Z306" s="173"/>
      <c r="AA306" s="173"/>
      <c r="AB306" s="173"/>
      <c r="AC306" s="171">
        <v>203235</v>
      </c>
      <c r="AD306" s="173"/>
    </row>
    <row r="307" spans="1:30" s="167" customFormat="1" ht="36.75" customHeight="1" x14ac:dyDescent="0.2">
      <c r="A307" s="169">
        <v>22</v>
      </c>
      <c r="B307" s="170" t="s">
        <v>299</v>
      </c>
      <c r="C307" s="173"/>
      <c r="D307" s="173"/>
      <c r="E307" s="173"/>
      <c r="F307" s="173"/>
      <c r="G307" s="173"/>
      <c r="H307" s="173"/>
      <c r="I307" s="173"/>
      <c r="J307" s="173"/>
      <c r="K307" s="173"/>
      <c r="L307" s="173"/>
      <c r="M307" s="173"/>
      <c r="N307" s="173"/>
      <c r="O307" s="173"/>
      <c r="P307" s="173"/>
      <c r="Q307" s="173"/>
      <c r="R307" s="173"/>
      <c r="S307" s="173"/>
      <c r="T307" s="173"/>
      <c r="U307" s="173"/>
      <c r="V307" s="173"/>
      <c r="W307" s="173"/>
      <c r="X307" s="173"/>
      <c r="Y307" s="173"/>
      <c r="Z307" s="173"/>
      <c r="AA307" s="171">
        <v>13684224</v>
      </c>
      <c r="AB307" s="173"/>
      <c r="AC307" s="171">
        <v>13684224</v>
      </c>
      <c r="AD307" s="173"/>
    </row>
    <row r="308" spans="1:30" s="167" customFormat="1" ht="24.75" customHeight="1" x14ac:dyDescent="0.2">
      <c r="A308" s="169">
        <v>23</v>
      </c>
      <c r="B308" s="170" t="s">
        <v>300</v>
      </c>
      <c r="C308" s="173"/>
      <c r="D308" s="173"/>
      <c r="E308" s="173"/>
      <c r="F308" s="173"/>
      <c r="G308" s="173"/>
      <c r="H308" s="173"/>
      <c r="I308" s="171">
        <v>2318159</v>
      </c>
      <c r="J308" s="172">
        <v>91</v>
      </c>
      <c r="K308" s="173"/>
      <c r="L308" s="173"/>
      <c r="M308" s="173"/>
      <c r="N308" s="173"/>
      <c r="O308" s="171">
        <v>596972</v>
      </c>
      <c r="P308" s="172">
        <v>68</v>
      </c>
      <c r="Q308" s="173"/>
      <c r="R308" s="173"/>
      <c r="S308" s="171">
        <v>96361</v>
      </c>
      <c r="T308" s="172">
        <v>151</v>
      </c>
      <c r="U308" s="171">
        <v>191629</v>
      </c>
      <c r="V308" s="172">
        <v>195</v>
      </c>
      <c r="W308" s="171">
        <v>40758</v>
      </c>
      <c r="X308" s="172">
        <v>58</v>
      </c>
      <c r="Y308" s="171">
        <v>204744</v>
      </c>
      <c r="Z308" s="172">
        <v>138</v>
      </c>
      <c r="AA308" s="173"/>
      <c r="AB308" s="173"/>
      <c r="AC308" s="171">
        <v>3448623</v>
      </c>
      <c r="AD308" s="173"/>
    </row>
    <row r="309" spans="1:30" s="167" customFormat="1" ht="24.75" customHeight="1" x14ac:dyDescent="0.2">
      <c r="A309" s="169">
        <v>24</v>
      </c>
      <c r="B309" s="170" t="s">
        <v>301</v>
      </c>
      <c r="C309" s="173"/>
      <c r="D309" s="173"/>
      <c r="E309" s="173"/>
      <c r="F309" s="173"/>
      <c r="G309" s="171">
        <v>30341</v>
      </c>
      <c r="H309" s="172">
        <v>1</v>
      </c>
      <c r="I309" s="171">
        <v>2547638</v>
      </c>
      <c r="J309" s="172">
        <v>98</v>
      </c>
      <c r="K309" s="173"/>
      <c r="L309" s="173"/>
      <c r="M309" s="173"/>
      <c r="N309" s="173"/>
      <c r="O309" s="171">
        <v>241632</v>
      </c>
      <c r="P309" s="172">
        <v>27</v>
      </c>
      <c r="Q309" s="173"/>
      <c r="R309" s="173"/>
      <c r="S309" s="173"/>
      <c r="T309" s="173"/>
      <c r="U309" s="171">
        <v>84926</v>
      </c>
      <c r="V309" s="172">
        <v>88</v>
      </c>
      <c r="W309" s="171">
        <v>12163</v>
      </c>
      <c r="X309" s="172">
        <v>17</v>
      </c>
      <c r="Y309" s="173"/>
      <c r="Z309" s="173"/>
      <c r="AA309" s="173"/>
      <c r="AB309" s="173"/>
      <c r="AC309" s="171">
        <v>2916700</v>
      </c>
      <c r="AD309" s="173"/>
    </row>
    <row r="310" spans="1:30" s="167" customFormat="1" ht="24.75" customHeight="1" x14ac:dyDescent="0.2">
      <c r="A310" s="169">
        <v>25</v>
      </c>
      <c r="B310" s="170" t="s">
        <v>302</v>
      </c>
      <c r="C310" s="173"/>
      <c r="D310" s="173"/>
      <c r="E310" s="171">
        <v>1077874</v>
      </c>
      <c r="F310" s="172">
        <v>35</v>
      </c>
      <c r="G310" s="171">
        <v>210927</v>
      </c>
      <c r="H310" s="172">
        <v>6</v>
      </c>
      <c r="I310" s="171">
        <v>5601073</v>
      </c>
      <c r="J310" s="172">
        <v>243</v>
      </c>
      <c r="K310" s="173"/>
      <c r="L310" s="173"/>
      <c r="M310" s="173"/>
      <c r="N310" s="173"/>
      <c r="O310" s="171">
        <v>664594</v>
      </c>
      <c r="P310" s="172">
        <v>78</v>
      </c>
      <c r="Q310" s="173"/>
      <c r="R310" s="173"/>
      <c r="S310" s="173"/>
      <c r="T310" s="173"/>
      <c r="U310" s="171">
        <v>418214</v>
      </c>
      <c r="V310" s="172">
        <v>425</v>
      </c>
      <c r="W310" s="171">
        <v>68943</v>
      </c>
      <c r="X310" s="172">
        <v>99</v>
      </c>
      <c r="Y310" s="173"/>
      <c r="Z310" s="173"/>
      <c r="AA310" s="173"/>
      <c r="AB310" s="173"/>
      <c r="AC310" s="171">
        <v>8041625</v>
      </c>
      <c r="AD310" s="173"/>
    </row>
    <row r="311" spans="1:30" s="167" customFormat="1" ht="24.75" customHeight="1" x14ac:dyDescent="0.2">
      <c r="A311" s="169">
        <v>26</v>
      </c>
      <c r="B311" s="170" t="s">
        <v>303</v>
      </c>
      <c r="C311" s="173"/>
      <c r="D311" s="173"/>
      <c r="E311" s="173"/>
      <c r="F311" s="173"/>
      <c r="G311" s="171">
        <v>381198</v>
      </c>
      <c r="H311" s="172">
        <v>11</v>
      </c>
      <c r="I311" s="171">
        <v>5330769</v>
      </c>
      <c r="J311" s="172">
        <v>151</v>
      </c>
      <c r="K311" s="173"/>
      <c r="L311" s="173"/>
      <c r="M311" s="173"/>
      <c r="N311" s="173"/>
      <c r="O311" s="171">
        <v>458597</v>
      </c>
      <c r="P311" s="172">
        <v>52</v>
      </c>
      <c r="Q311" s="173"/>
      <c r="R311" s="173"/>
      <c r="S311" s="173"/>
      <c r="T311" s="173"/>
      <c r="U311" s="171">
        <v>165359</v>
      </c>
      <c r="V311" s="172">
        <v>172</v>
      </c>
      <c r="W311" s="171">
        <v>30335</v>
      </c>
      <c r="X311" s="172">
        <v>44</v>
      </c>
      <c r="Y311" s="173"/>
      <c r="Z311" s="173"/>
      <c r="AA311" s="173"/>
      <c r="AB311" s="173"/>
      <c r="AC311" s="171">
        <v>6366258</v>
      </c>
      <c r="AD311" s="173"/>
    </row>
    <row r="312" spans="1:30" s="167" customFormat="1" ht="24.75" customHeight="1" x14ac:dyDescent="0.2">
      <c r="A312" s="169">
        <v>27</v>
      </c>
      <c r="B312" s="170" t="s">
        <v>304</v>
      </c>
      <c r="C312" s="173"/>
      <c r="D312" s="173"/>
      <c r="E312" s="173"/>
      <c r="F312" s="173"/>
      <c r="G312" s="171">
        <v>165338</v>
      </c>
      <c r="H312" s="172">
        <v>6</v>
      </c>
      <c r="I312" s="171">
        <v>897134</v>
      </c>
      <c r="J312" s="172">
        <v>52</v>
      </c>
      <c r="K312" s="173"/>
      <c r="L312" s="173"/>
      <c r="M312" s="173"/>
      <c r="N312" s="173"/>
      <c r="O312" s="171">
        <v>393797</v>
      </c>
      <c r="P312" s="172">
        <v>32</v>
      </c>
      <c r="Q312" s="171">
        <v>10313</v>
      </c>
      <c r="R312" s="172">
        <v>13</v>
      </c>
      <c r="S312" s="173"/>
      <c r="T312" s="173"/>
      <c r="U312" s="173"/>
      <c r="V312" s="173"/>
      <c r="W312" s="173"/>
      <c r="X312" s="173"/>
      <c r="Y312" s="171">
        <v>763905</v>
      </c>
      <c r="Z312" s="172">
        <v>455</v>
      </c>
      <c r="AA312" s="173"/>
      <c r="AB312" s="173"/>
      <c r="AC312" s="171">
        <v>2230487</v>
      </c>
      <c r="AD312" s="173"/>
    </row>
    <row r="313" spans="1:30" s="167" customFormat="1" ht="36.75" customHeight="1" x14ac:dyDescent="0.2">
      <c r="A313" s="169">
        <v>28</v>
      </c>
      <c r="B313" s="170" t="s">
        <v>305</v>
      </c>
      <c r="C313" s="173"/>
      <c r="D313" s="173"/>
      <c r="E313" s="173"/>
      <c r="F313" s="173"/>
      <c r="G313" s="173"/>
      <c r="H313" s="173"/>
      <c r="I313" s="173"/>
      <c r="J313" s="173"/>
      <c r="K313" s="173"/>
      <c r="L313" s="173"/>
      <c r="M313" s="173"/>
      <c r="N313" s="173"/>
      <c r="O313" s="173"/>
      <c r="P313" s="173"/>
      <c r="Q313" s="173"/>
      <c r="R313" s="173"/>
      <c r="S313" s="173"/>
      <c r="T313" s="173"/>
      <c r="U313" s="173"/>
      <c r="V313" s="173"/>
      <c r="W313" s="173"/>
      <c r="X313" s="173"/>
      <c r="Y313" s="173"/>
      <c r="Z313" s="173"/>
      <c r="AA313" s="171">
        <v>3644915</v>
      </c>
      <c r="AB313" s="173"/>
      <c r="AC313" s="171">
        <v>3644915</v>
      </c>
      <c r="AD313" s="173"/>
    </row>
    <row r="314" spans="1:30" s="167" customFormat="1" ht="36.75" customHeight="1" x14ac:dyDescent="0.2">
      <c r="A314" s="169">
        <v>29</v>
      </c>
      <c r="B314" s="170" t="s">
        <v>306</v>
      </c>
      <c r="C314" s="173"/>
      <c r="D314" s="173"/>
      <c r="E314" s="171">
        <v>93817</v>
      </c>
      <c r="F314" s="172">
        <v>3</v>
      </c>
      <c r="G314" s="171">
        <v>17382</v>
      </c>
      <c r="H314" s="172">
        <v>1</v>
      </c>
      <c r="I314" s="171">
        <v>515157</v>
      </c>
      <c r="J314" s="172">
        <v>19</v>
      </c>
      <c r="K314" s="173"/>
      <c r="L314" s="173"/>
      <c r="M314" s="173"/>
      <c r="N314" s="173"/>
      <c r="O314" s="171">
        <v>41989</v>
      </c>
      <c r="P314" s="172">
        <v>5</v>
      </c>
      <c r="Q314" s="173"/>
      <c r="R314" s="173"/>
      <c r="S314" s="171">
        <v>1336</v>
      </c>
      <c r="T314" s="172">
        <v>2</v>
      </c>
      <c r="U314" s="171">
        <v>12891</v>
      </c>
      <c r="V314" s="172">
        <v>13</v>
      </c>
      <c r="W314" s="173"/>
      <c r="X314" s="173"/>
      <c r="Y314" s="173"/>
      <c r="Z314" s="173"/>
      <c r="AA314" s="171">
        <v>141768</v>
      </c>
      <c r="AB314" s="173"/>
      <c r="AC314" s="171">
        <v>824340</v>
      </c>
      <c r="AD314" s="173"/>
    </row>
    <row r="315" spans="1:30" s="167" customFormat="1" ht="36.75" customHeight="1" x14ac:dyDescent="0.2">
      <c r="A315" s="169">
        <v>30</v>
      </c>
      <c r="B315" s="170" t="s">
        <v>307</v>
      </c>
      <c r="C315" s="173"/>
      <c r="D315" s="173"/>
      <c r="E315" s="173"/>
      <c r="F315" s="173"/>
      <c r="G315" s="173"/>
      <c r="H315" s="173"/>
      <c r="I315" s="173"/>
      <c r="J315" s="173"/>
      <c r="K315" s="173"/>
      <c r="L315" s="173"/>
      <c r="M315" s="173"/>
      <c r="N315" s="173"/>
      <c r="O315" s="171">
        <v>29165</v>
      </c>
      <c r="P315" s="172">
        <v>3</v>
      </c>
      <c r="Q315" s="173"/>
      <c r="R315" s="173"/>
      <c r="S315" s="173"/>
      <c r="T315" s="173"/>
      <c r="U315" s="173"/>
      <c r="V315" s="173"/>
      <c r="W315" s="173"/>
      <c r="X315" s="173"/>
      <c r="Y315" s="171">
        <v>43066</v>
      </c>
      <c r="Z315" s="172">
        <v>30</v>
      </c>
      <c r="AA315" s="173"/>
      <c r="AB315" s="173"/>
      <c r="AC315" s="171">
        <v>72231</v>
      </c>
      <c r="AD315" s="173"/>
    </row>
    <row r="316" spans="1:30" s="167" customFormat="1" ht="24.75" customHeight="1" x14ac:dyDescent="0.2">
      <c r="A316" s="169">
        <v>31</v>
      </c>
      <c r="B316" s="170" t="s">
        <v>308</v>
      </c>
      <c r="C316" s="173"/>
      <c r="D316" s="173"/>
      <c r="E316" s="173"/>
      <c r="F316" s="173"/>
      <c r="G316" s="173"/>
      <c r="H316" s="173"/>
      <c r="I316" s="171">
        <v>92882</v>
      </c>
      <c r="J316" s="172">
        <v>4</v>
      </c>
      <c r="K316" s="173"/>
      <c r="L316" s="173"/>
      <c r="M316" s="173"/>
      <c r="N316" s="173"/>
      <c r="O316" s="173"/>
      <c r="P316" s="173"/>
      <c r="Q316" s="173"/>
      <c r="R316" s="173"/>
      <c r="S316" s="173"/>
      <c r="T316" s="173"/>
      <c r="U316" s="171">
        <v>5225</v>
      </c>
      <c r="V316" s="172">
        <v>5</v>
      </c>
      <c r="W316" s="173"/>
      <c r="X316" s="173"/>
      <c r="Y316" s="173"/>
      <c r="Z316" s="173"/>
      <c r="AA316" s="173"/>
      <c r="AB316" s="173"/>
      <c r="AC316" s="171">
        <v>98107</v>
      </c>
      <c r="AD316" s="173"/>
    </row>
    <row r="317" spans="1:30" s="167" customFormat="1" ht="36.75" customHeight="1" x14ac:dyDescent="0.2">
      <c r="A317" s="169">
        <v>32</v>
      </c>
      <c r="B317" s="170" t="s">
        <v>309</v>
      </c>
      <c r="C317" s="173"/>
      <c r="D317" s="173"/>
      <c r="E317" s="171">
        <v>7105782</v>
      </c>
      <c r="F317" s="172">
        <v>252</v>
      </c>
      <c r="G317" s="171">
        <v>20552435</v>
      </c>
      <c r="H317" s="172">
        <v>705</v>
      </c>
      <c r="I317" s="171">
        <v>31924736</v>
      </c>
      <c r="J317" s="171">
        <v>1528</v>
      </c>
      <c r="K317" s="173"/>
      <c r="L317" s="173"/>
      <c r="M317" s="171">
        <v>14647907</v>
      </c>
      <c r="N317" s="172">
        <v>148</v>
      </c>
      <c r="O317" s="171">
        <v>6717209</v>
      </c>
      <c r="P317" s="172">
        <v>738</v>
      </c>
      <c r="Q317" s="171">
        <v>208521</v>
      </c>
      <c r="R317" s="172">
        <v>210</v>
      </c>
      <c r="S317" s="173"/>
      <c r="T317" s="173"/>
      <c r="U317" s="171">
        <v>2014655</v>
      </c>
      <c r="V317" s="171">
        <v>2089</v>
      </c>
      <c r="W317" s="171">
        <v>413153</v>
      </c>
      <c r="X317" s="172">
        <v>593</v>
      </c>
      <c r="Y317" s="171">
        <v>3623353</v>
      </c>
      <c r="Z317" s="171">
        <v>2516</v>
      </c>
      <c r="AA317" s="171">
        <v>7466786</v>
      </c>
      <c r="AB317" s="173"/>
      <c r="AC317" s="171">
        <v>94674537</v>
      </c>
      <c r="AD317" s="173"/>
    </row>
    <row r="318" spans="1:30" s="167" customFormat="1" ht="24.75" customHeight="1" x14ac:dyDescent="0.2">
      <c r="A318" s="169">
        <v>33</v>
      </c>
      <c r="B318" s="170" t="s">
        <v>310</v>
      </c>
      <c r="C318" s="173"/>
      <c r="D318" s="173"/>
      <c r="E318" s="173"/>
      <c r="F318" s="173"/>
      <c r="G318" s="171">
        <v>11335144</v>
      </c>
      <c r="H318" s="172">
        <v>264</v>
      </c>
      <c r="I318" s="171">
        <v>41223349</v>
      </c>
      <c r="J318" s="171">
        <v>1352</v>
      </c>
      <c r="K318" s="173"/>
      <c r="L318" s="173"/>
      <c r="M318" s="173"/>
      <c r="N318" s="173"/>
      <c r="O318" s="171">
        <v>7773021</v>
      </c>
      <c r="P318" s="172">
        <v>862</v>
      </c>
      <c r="Q318" s="173"/>
      <c r="R318" s="173"/>
      <c r="S318" s="173"/>
      <c r="T318" s="173"/>
      <c r="U318" s="171">
        <v>3156527</v>
      </c>
      <c r="V318" s="171">
        <v>3217</v>
      </c>
      <c r="W318" s="171">
        <v>576403</v>
      </c>
      <c r="X318" s="172">
        <v>828</v>
      </c>
      <c r="Y318" s="171">
        <v>5794203</v>
      </c>
      <c r="Z318" s="171">
        <v>3867</v>
      </c>
      <c r="AA318" s="171">
        <v>13765306</v>
      </c>
      <c r="AB318" s="173"/>
      <c r="AC318" s="171">
        <v>83623953</v>
      </c>
      <c r="AD318" s="173"/>
    </row>
    <row r="319" spans="1:30" s="167" customFormat="1" ht="36.75" customHeight="1" x14ac:dyDescent="0.2">
      <c r="A319" s="169">
        <v>34</v>
      </c>
      <c r="B319" s="170" t="s">
        <v>311</v>
      </c>
      <c r="C319" s="171">
        <v>6080820</v>
      </c>
      <c r="D319" s="172">
        <v>169</v>
      </c>
      <c r="E319" s="171">
        <v>27535394</v>
      </c>
      <c r="F319" s="172">
        <v>895</v>
      </c>
      <c r="G319" s="171">
        <v>117617811</v>
      </c>
      <c r="H319" s="171">
        <v>2087</v>
      </c>
      <c r="I319" s="171">
        <v>131668074</v>
      </c>
      <c r="J319" s="171">
        <v>5275</v>
      </c>
      <c r="K319" s="171">
        <v>1679115</v>
      </c>
      <c r="L319" s="172">
        <v>89</v>
      </c>
      <c r="M319" s="171">
        <v>36378503</v>
      </c>
      <c r="N319" s="172">
        <v>319</v>
      </c>
      <c r="O319" s="171">
        <v>24788676</v>
      </c>
      <c r="P319" s="171">
        <v>2617</v>
      </c>
      <c r="Q319" s="171">
        <v>40586059</v>
      </c>
      <c r="R319" s="171">
        <v>1990</v>
      </c>
      <c r="S319" s="171">
        <v>5236982</v>
      </c>
      <c r="T319" s="171">
        <v>7234</v>
      </c>
      <c r="U319" s="171">
        <v>7772382</v>
      </c>
      <c r="V319" s="171">
        <v>8034</v>
      </c>
      <c r="W319" s="171">
        <v>1265740</v>
      </c>
      <c r="X319" s="171">
        <v>1817</v>
      </c>
      <c r="Y319" s="171">
        <v>22184300</v>
      </c>
      <c r="Z319" s="171">
        <v>14885</v>
      </c>
      <c r="AA319" s="171">
        <v>33475917</v>
      </c>
      <c r="AB319" s="173"/>
      <c r="AC319" s="171">
        <v>456269773</v>
      </c>
      <c r="AD319" s="173"/>
    </row>
    <row r="320" spans="1:30" s="167" customFormat="1" ht="24.75" customHeight="1" x14ac:dyDescent="0.2">
      <c r="A320" s="169">
        <v>35</v>
      </c>
      <c r="B320" s="170" t="s">
        <v>312</v>
      </c>
      <c r="C320" s="173"/>
      <c r="D320" s="173"/>
      <c r="E320" s="171">
        <v>1693225</v>
      </c>
      <c r="F320" s="172">
        <v>69</v>
      </c>
      <c r="G320" s="171">
        <v>811384</v>
      </c>
      <c r="H320" s="172">
        <v>12</v>
      </c>
      <c r="I320" s="171">
        <v>45583074</v>
      </c>
      <c r="J320" s="171">
        <v>1832</v>
      </c>
      <c r="K320" s="173"/>
      <c r="L320" s="173"/>
      <c r="M320" s="173"/>
      <c r="N320" s="173"/>
      <c r="O320" s="171">
        <v>8396735</v>
      </c>
      <c r="P320" s="172">
        <v>841</v>
      </c>
      <c r="Q320" s="173"/>
      <c r="R320" s="173"/>
      <c r="S320" s="173"/>
      <c r="T320" s="173"/>
      <c r="U320" s="171">
        <v>2578434</v>
      </c>
      <c r="V320" s="171">
        <v>2601</v>
      </c>
      <c r="W320" s="171">
        <v>494300</v>
      </c>
      <c r="X320" s="172">
        <v>709</v>
      </c>
      <c r="Y320" s="171">
        <v>6944549</v>
      </c>
      <c r="Z320" s="171">
        <v>4412</v>
      </c>
      <c r="AA320" s="171">
        <v>14015470</v>
      </c>
      <c r="AB320" s="173"/>
      <c r="AC320" s="171">
        <v>80517171</v>
      </c>
      <c r="AD320" s="173"/>
    </row>
    <row r="321" spans="1:30" s="167" customFormat="1" ht="24.75" customHeight="1" x14ac:dyDescent="0.2">
      <c r="A321" s="169">
        <v>36</v>
      </c>
      <c r="B321" s="170" t="s">
        <v>313</v>
      </c>
      <c r="C321" s="173"/>
      <c r="D321" s="173"/>
      <c r="E321" s="173"/>
      <c r="F321" s="173"/>
      <c r="G321" s="173"/>
      <c r="H321" s="173"/>
      <c r="I321" s="171">
        <v>226283</v>
      </c>
      <c r="J321" s="172">
        <v>11</v>
      </c>
      <c r="K321" s="173"/>
      <c r="L321" s="173"/>
      <c r="M321" s="173"/>
      <c r="N321" s="173"/>
      <c r="O321" s="171">
        <v>68020</v>
      </c>
      <c r="P321" s="172">
        <v>7</v>
      </c>
      <c r="Q321" s="173"/>
      <c r="R321" s="173"/>
      <c r="S321" s="173"/>
      <c r="T321" s="173"/>
      <c r="U321" s="171">
        <v>7780</v>
      </c>
      <c r="V321" s="172">
        <v>8</v>
      </c>
      <c r="W321" s="173"/>
      <c r="X321" s="173"/>
      <c r="Y321" s="171">
        <v>4945</v>
      </c>
      <c r="Z321" s="172">
        <v>2</v>
      </c>
      <c r="AA321" s="173"/>
      <c r="AB321" s="173"/>
      <c r="AC321" s="171">
        <v>307028</v>
      </c>
      <c r="AD321" s="173"/>
    </row>
    <row r="322" spans="1:30" s="167" customFormat="1" ht="24.75" customHeight="1" x14ac:dyDescent="0.2">
      <c r="A322" s="169">
        <v>37</v>
      </c>
      <c r="B322" s="170" t="s">
        <v>314</v>
      </c>
      <c r="C322" s="173"/>
      <c r="D322" s="173"/>
      <c r="E322" s="173"/>
      <c r="F322" s="173"/>
      <c r="G322" s="173"/>
      <c r="H322" s="173"/>
      <c r="I322" s="171">
        <v>2221849</v>
      </c>
      <c r="J322" s="172">
        <v>109</v>
      </c>
      <c r="K322" s="173"/>
      <c r="L322" s="173"/>
      <c r="M322" s="173"/>
      <c r="N322" s="173"/>
      <c r="O322" s="171">
        <v>395205</v>
      </c>
      <c r="P322" s="172">
        <v>41</v>
      </c>
      <c r="Q322" s="173"/>
      <c r="R322" s="173"/>
      <c r="S322" s="173"/>
      <c r="T322" s="173"/>
      <c r="U322" s="171">
        <v>200080</v>
      </c>
      <c r="V322" s="172">
        <v>202</v>
      </c>
      <c r="W322" s="171">
        <v>29192</v>
      </c>
      <c r="X322" s="172">
        <v>42</v>
      </c>
      <c r="Y322" s="171">
        <v>638577</v>
      </c>
      <c r="Z322" s="172">
        <v>393</v>
      </c>
      <c r="AA322" s="171">
        <v>792143</v>
      </c>
      <c r="AB322" s="173"/>
      <c r="AC322" s="171">
        <v>4277046</v>
      </c>
      <c r="AD322" s="173"/>
    </row>
    <row r="323" spans="1:30" s="167" customFormat="1" ht="24.75" customHeight="1" x14ac:dyDescent="0.2">
      <c r="A323" s="169">
        <v>38</v>
      </c>
      <c r="B323" s="170" t="s">
        <v>315</v>
      </c>
      <c r="C323" s="173"/>
      <c r="D323" s="173"/>
      <c r="E323" s="173"/>
      <c r="F323" s="173"/>
      <c r="G323" s="173"/>
      <c r="H323" s="173"/>
      <c r="I323" s="171">
        <v>302567</v>
      </c>
      <c r="J323" s="172">
        <v>14</v>
      </c>
      <c r="K323" s="173"/>
      <c r="L323" s="173"/>
      <c r="M323" s="173"/>
      <c r="N323" s="173"/>
      <c r="O323" s="171">
        <v>21092</v>
      </c>
      <c r="P323" s="172">
        <v>2</v>
      </c>
      <c r="Q323" s="173"/>
      <c r="R323" s="173"/>
      <c r="S323" s="173"/>
      <c r="T323" s="173"/>
      <c r="U323" s="173"/>
      <c r="V323" s="173"/>
      <c r="W323" s="173"/>
      <c r="X323" s="173"/>
      <c r="Y323" s="171">
        <v>43480</v>
      </c>
      <c r="Z323" s="172">
        <v>26</v>
      </c>
      <c r="AA323" s="171">
        <v>85367</v>
      </c>
      <c r="AB323" s="173"/>
      <c r="AC323" s="171">
        <v>452506</v>
      </c>
      <c r="AD323" s="173"/>
    </row>
    <row r="324" spans="1:30" s="167" customFormat="1" ht="24.75" customHeight="1" x14ac:dyDescent="0.2">
      <c r="A324" s="169">
        <v>39</v>
      </c>
      <c r="B324" s="170" t="s">
        <v>316</v>
      </c>
      <c r="C324" s="173"/>
      <c r="D324" s="173"/>
      <c r="E324" s="171">
        <v>1562199</v>
      </c>
      <c r="F324" s="172">
        <v>64</v>
      </c>
      <c r="G324" s="173"/>
      <c r="H324" s="173"/>
      <c r="I324" s="171">
        <v>31718573</v>
      </c>
      <c r="J324" s="171">
        <v>1462</v>
      </c>
      <c r="K324" s="173"/>
      <c r="L324" s="173"/>
      <c r="M324" s="173"/>
      <c r="N324" s="173"/>
      <c r="O324" s="171">
        <v>7173644</v>
      </c>
      <c r="P324" s="172">
        <v>766</v>
      </c>
      <c r="Q324" s="173"/>
      <c r="R324" s="173"/>
      <c r="S324" s="173"/>
      <c r="T324" s="173"/>
      <c r="U324" s="171">
        <v>2658645</v>
      </c>
      <c r="V324" s="171">
        <v>2759</v>
      </c>
      <c r="W324" s="171">
        <v>498713</v>
      </c>
      <c r="X324" s="172">
        <v>716</v>
      </c>
      <c r="Y324" s="171">
        <v>5632406</v>
      </c>
      <c r="Z324" s="171">
        <v>3608</v>
      </c>
      <c r="AA324" s="171">
        <v>11172375</v>
      </c>
      <c r="AB324" s="173"/>
      <c r="AC324" s="171">
        <v>60416555</v>
      </c>
      <c r="AD324" s="173"/>
    </row>
    <row r="325" spans="1:30" s="167" customFormat="1" ht="24.75" customHeight="1" x14ac:dyDescent="0.2">
      <c r="A325" s="169">
        <v>40</v>
      </c>
      <c r="B325" s="170" t="s">
        <v>317</v>
      </c>
      <c r="C325" s="173"/>
      <c r="D325" s="173"/>
      <c r="E325" s="173"/>
      <c r="F325" s="173"/>
      <c r="G325" s="173"/>
      <c r="H325" s="173"/>
      <c r="I325" s="171">
        <v>60850</v>
      </c>
      <c r="J325" s="172">
        <v>3</v>
      </c>
      <c r="K325" s="173"/>
      <c r="L325" s="173"/>
      <c r="M325" s="173"/>
      <c r="N325" s="173"/>
      <c r="O325" s="171">
        <v>19202</v>
      </c>
      <c r="P325" s="172">
        <v>2</v>
      </c>
      <c r="Q325" s="173"/>
      <c r="R325" s="173"/>
      <c r="S325" s="173"/>
      <c r="T325" s="173"/>
      <c r="U325" s="171">
        <v>6686</v>
      </c>
      <c r="V325" s="172">
        <v>6</v>
      </c>
      <c r="W325" s="173"/>
      <c r="X325" s="173"/>
      <c r="Y325" s="171">
        <v>27967</v>
      </c>
      <c r="Z325" s="172">
        <v>18</v>
      </c>
      <c r="AA325" s="171">
        <v>36456</v>
      </c>
      <c r="AB325" s="173"/>
      <c r="AC325" s="171">
        <v>151161</v>
      </c>
      <c r="AD325" s="173"/>
    </row>
    <row r="326" spans="1:30" s="167" customFormat="1" ht="24.75" customHeight="1" x14ac:dyDescent="0.2">
      <c r="A326" s="169">
        <v>41</v>
      </c>
      <c r="B326" s="170" t="s">
        <v>318</v>
      </c>
      <c r="C326" s="173"/>
      <c r="D326" s="173"/>
      <c r="E326" s="173"/>
      <c r="F326" s="173"/>
      <c r="G326" s="173"/>
      <c r="H326" s="173"/>
      <c r="I326" s="171">
        <v>96368</v>
      </c>
      <c r="J326" s="172">
        <v>3</v>
      </c>
      <c r="K326" s="173"/>
      <c r="L326" s="173"/>
      <c r="M326" s="173"/>
      <c r="N326" s="173"/>
      <c r="O326" s="173"/>
      <c r="P326" s="173"/>
      <c r="Q326" s="173"/>
      <c r="R326" s="173"/>
      <c r="S326" s="173"/>
      <c r="T326" s="173"/>
      <c r="U326" s="173"/>
      <c r="V326" s="173"/>
      <c r="W326" s="173"/>
      <c r="X326" s="173"/>
      <c r="Y326" s="171">
        <v>10954</v>
      </c>
      <c r="Z326" s="172">
        <v>7</v>
      </c>
      <c r="AA326" s="171">
        <v>29496</v>
      </c>
      <c r="AB326" s="173"/>
      <c r="AC326" s="171">
        <v>136818</v>
      </c>
      <c r="AD326" s="173"/>
    </row>
    <row r="327" spans="1:30" s="167" customFormat="1" ht="24.75" customHeight="1" x14ac:dyDescent="0.2">
      <c r="A327" s="169">
        <v>42</v>
      </c>
      <c r="B327" s="170" t="s">
        <v>319</v>
      </c>
      <c r="C327" s="173"/>
      <c r="D327" s="173"/>
      <c r="E327" s="171">
        <v>730590</v>
      </c>
      <c r="F327" s="172">
        <v>30</v>
      </c>
      <c r="G327" s="173"/>
      <c r="H327" s="173"/>
      <c r="I327" s="171">
        <v>16622288</v>
      </c>
      <c r="J327" s="172">
        <v>829</v>
      </c>
      <c r="K327" s="173"/>
      <c r="L327" s="173"/>
      <c r="M327" s="173"/>
      <c r="N327" s="173"/>
      <c r="O327" s="171">
        <v>5002627</v>
      </c>
      <c r="P327" s="172">
        <v>478</v>
      </c>
      <c r="Q327" s="173"/>
      <c r="R327" s="173"/>
      <c r="S327" s="173"/>
      <c r="T327" s="173"/>
      <c r="U327" s="171">
        <v>1419280</v>
      </c>
      <c r="V327" s="171">
        <v>1453</v>
      </c>
      <c r="W327" s="171">
        <v>250646</v>
      </c>
      <c r="X327" s="172">
        <v>360</v>
      </c>
      <c r="Y327" s="171">
        <v>2622947</v>
      </c>
      <c r="Z327" s="171">
        <v>1730</v>
      </c>
      <c r="AA327" s="171">
        <v>6742292</v>
      </c>
      <c r="AB327" s="173"/>
      <c r="AC327" s="171">
        <v>33390670</v>
      </c>
      <c r="AD327" s="173"/>
    </row>
    <row r="328" spans="1:30" s="167" customFormat="1" ht="24.75" customHeight="1" x14ac:dyDescent="0.2">
      <c r="A328" s="169">
        <v>43</v>
      </c>
      <c r="B328" s="170" t="s">
        <v>320</v>
      </c>
      <c r="C328" s="173"/>
      <c r="D328" s="173"/>
      <c r="E328" s="173"/>
      <c r="F328" s="173"/>
      <c r="G328" s="173"/>
      <c r="H328" s="173"/>
      <c r="I328" s="171">
        <v>16105</v>
      </c>
      <c r="J328" s="172">
        <v>1</v>
      </c>
      <c r="K328" s="173"/>
      <c r="L328" s="173"/>
      <c r="M328" s="173"/>
      <c r="N328" s="173"/>
      <c r="O328" s="173"/>
      <c r="P328" s="173"/>
      <c r="Q328" s="173"/>
      <c r="R328" s="173"/>
      <c r="S328" s="173"/>
      <c r="T328" s="173"/>
      <c r="U328" s="173"/>
      <c r="V328" s="173"/>
      <c r="W328" s="173"/>
      <c r="X328" s="173"/>
      <c r="Y328" s="171">
        <v>6866</v>
      </c>
      <c r="Z328" s="172">
        <v>4</v>
      </c>
      <c r="AA328" s="173"/>
      <c r="AB328" s="173"/>
      <c r="AC328" s="171">
        <v>22971</v>
      </c>
      <c r="AD328" s="173"/>
    </row>
    <row r="329" spans="1:30" s="167" customFormat="1" ht="24.75" customHeight="1" x14ac:dyDescent="0.2">
      <c r="A329" s="169">
        <v>44</v>
      </c>
      <c r="B329" s="170" t="s">
        <v>321</v>
      </c>
      <c r="C329" s="173"/>
      <c r="D329" s="173"/>
      <c r="E329" s="173"/>
      <c r="F329" s="173"/>
      <c r="G329" s="173"/>
      <c r="H329" s="173"/>
      <c r="I329" s="171">
        <v>351957</v>
      </c>
      <c r="J329" s="172">
        <v>17</v>
      </c>
      <c r="K329" s="173"/>
      <c r="L329" s="173"/>
      <c r="M329" s="173"/>
      <c r="N329" s="173"/>
      <c r="O329" s="171">
        <v>34505</v>
      </c>
      <c r="P329" s="172">
        <v>4</v>
      </c>
      <c r="Q329" s="173"/>
      <c r="R329" s="173"/>
      <c r="S329" s="173"/>
      <c r="T329" s="173"/>
      <c r="U329" s="171">
        <v>11205</v>
      </c>
      <c r="V329" s="172">
        <v>12</v>
      </c>
      <c r="W329" s="171">
        <v>10781</v>
      </c>
      <c r="X329" s="172">
        <v>16</v>
      </c>
      <c r="Y329" s="171">
        <v>39612</v>
      </c>
      <c r="Z329" s="172">
        <v>23</v>
      </c>
      <c r="AA329" s="171">
        <v>122112</v>
      </c>
      <c r="AB329" s="173"/>
      <c r="AC329" s="171">
        <v>570172</v>
      </c>
      <c r="AD329" s="173"/>
    </row>
    <row r="330" spans="1:30" s="167" customFormat="1" ht="24.75" customHeight="1" x14ac:dyDescent="0.2">
      <c r="A330" s="169">
        <v>45</v>
      </c>
      <c r="B330" s="170" t="s">
        <v>322</v>
      </c>
      <c r="C330" s="173"/>
      <c r="D330" s="173"/>
      <c r="E330" s="173"/>
      <c r="F330" s="173"/>
      <c r="G330" s="173"/>
      <c r="H330" s="173"/>
      <c r="I330" s="173"/>
      <c r="J330" s="173"/>
      <c r="K330" s="173"/>
      <c r="L330" s="173"/>
      <c r="M330" s="173"/>
      <c r="N330" s="173"/>
      <c r="O330" s="173"/>
      <c r="P330" s="173"/>
      <c r="Q330" s="173"/>
      <c r="R330" s="173"/>
      <c r="S330" s="173"/>
      <c r="T330" s="173"/>
      <c r="U330" s="173"/>
      <c r="V330" s="173"/>
      <c r="W330" s="173"/>
      <c r="X330" s="173"/>
      <c r="Y330" s="171">
        <v>6140</v>
      </c>
      <c r="Z330" s="172">
        <v>3</v>
      </c>
      <c r="AA330" s="173"/>
      <c r="AB330" s="173"/>
      <c r="AC330" s="171">
        <v>6140</v>
      </c>
      <c r="AD330" s="173"/>
    </row>
    <row r="331" spans="1:30" s="167" customFormat="1" ht="24.75" customHeight="1" x14ac:dyDescent="0.2">
      <c r="A331" s="169">
        <v>46</v>
      </c>
      <c r="B331" s="170" t="s">
        <v>323</v>
      </c>
      <c r="C331" s="173"/>
      <c r="D331" s="173"/>
      <c r="E331" s="171">
        <v>1241137</v>
      </c>
      <c r="F331" s="172">
        <v>51</v>
      </c>
      <c r="G331" s="173"/>
      <c r="H331" s="173"/>
      <c r="I331" s="171">
        <v>19569187</v>
      </c>
      <c r="J331" s="172">
        <v>953</v>
      </c>
      <c r="K331" s="173"/>
      <c r="L331" s="173"/>
      <c r="M331" s="173"/>
      <c r="N331" s="173"/>
      <c r="O331" s="171">
        <v>4265288</v>
      </c>
      <c r="P331" s="172">
        <v>478</v>
      </c>
      <c r="Q331" s="173"/>
      <c r="R331" s="173"/>
      <c r="S331" s="173"/>
      <c r="T331" s="173"/>
      <c r="U331" s="171">
        <v>1702386</v>
      </c>
      <c r="V331" s="171">
        <v>1722</v>
      </c>
      <c r="W331" s="171">
        <v>301613</v>
      </c>
      <c r="X331" s="172">
        <v>434</v>
      </c>
      <c r="Y331" s="171">
        <v>3783477</v>
      </c>
      <c r="Z331" s="171">
        <v>2377</v>
      </c>
      <c r="AA331" s="171">
        <v>7387557</v>
      </c>
      <c r="AB331" s="173"/>
      <c r="AC331" s="171">
        <v>38250645</v>
      </c>
      <c r="AD331" s="173"/>
    </row>
    <row r="332" spans="1:30" s="167" customFormat="1" ht="24.75" customHeight="1" x14ac:dyDescent="0.2">
      <c r="A332" s="169">
        <v>47</v>
      </c>
      <c r="B332" s="170" t="s">
        <v>324</v>
      </c>
      <c r="C332" s="173"/>
      <c r="D332" s="173"/>
      <c r="E332" s="173"/>
      <c r="F332" s="173"/>
      <c r="G332" s="173"/>
      <c r="H332" s="173"/>
      <c r="I332" s="171">
        <v>51903</v>
      </c>
      <c r="J332" s="172">
        <v>2</v>
      </c>
      <c r="K332" s="173"/>
      <c r="L332" s="173"/>
      <c r="M332" s="173"/>
      <c r="N332" s="173"/>
      <c r="O332" s="171">
        <v>22344</v>
      </c>
      <c r="P332" s="172">
        <v>2</v>
      </c>
      <c r="Q332" s="173"/>
      <c r="R332" s="173"/>
      <c r="S332" s="173"/>
      <c r="T332" s="173"/>
      <c r="U332" s="171">
        <v>5151</v>
      </c>
      <c r="V332" s="172">
        <v>5</v>
      </c>
      <c r="W332" s="173"/>
      <c r="X332" s="173"/>
      <c r="Y332" s="171">
        <v>7519</v>
      </c>
      <c r="Z332" s="172">
        <v>6</v>
      </c>
      <c r="AA332" s="173"/>
      <c r="AB332" s="173"/>
      <c r="AC332" s="171">
        <v>86917</v>
      </c>
      <c r="AD332" s="173"/>
    </row>
    <row r="333" spans="1:30" s="167" customFormat="1" ht="24.75" customHeight="1" x14ac:dyDescent="0.2">
      <c r="A333" s="169">
        <v>48</v>
      </c>
      <c r="B333" s="170" t="s">
        <v>325</v>
      </c>
      <c r="C333" s="173"/>
      <c r="D333" s="173"/>
      <c r="E333" s="173"/>
      <c r="F333" s="173"/>
      <c r="G333" s="173"/>
      <c r="H333" s="173"/>
      <c r="I333" s="173"/>
      <c r="J333" s="173"/>
      <c r="K333" s="173"/>
      <c r="L333" s="173"/>
      <c r="M333" s="173"/>
      <c r="N333" s="173"/>
      <c r="O333" s="173"/>
      <c r="P333" s="173"/>
      <c r="Q333" s="173"/>
      <c r="R333" s="173"/>
      <c r="S333" s="173"/>
      <c r="T333" s="173"/>
      <c r="U333" s="173"/>
      <c r="V333" s="173"/>
      <c r="W333" s="173"/>
      <c r="X333" s="173"/>
      <c r="Y333" s="173"/>
      <c r="Z333" s="173"/>
      <c r="AA333" s="171">
        <v>77017</v>
      </c>
      <c r="AB333" s="173"/>
      <c r="AC333" s="171">
        <v>77017</v>
      </c>
      <c r="AD333" s="173"/>
    </row>
    <row r="334" spans="1:30" s="167" customFormat="1" ht="24.75" customHeight="1" x14ac:dyDescent="0.2">
      <c r="A334" s="169">
        <v>49</v>
      </c>
      <c r="B334" s="170" t="s">
        <v>326</v>
      </c>
      <c r="C334" s="173"/>
      <c r="D334" s="173"/>
      <c r="E334" s="173"/>
      <c r="F334" s="173"/>
      <c r="G334" s="173"/>
      <c r="H334" s="173"/>
      <c r="I334" s="171">
        <v>22412268</v>
      </c>
      <c r="J334" s="171">
        <v>1116</v>
      </c>
      <c r="K334" s="173"/>
      <c r="L334" s="173"/>
      <c r="M334" s="173"/>
      <c r="N334" s="173"/>
      <c r="O334" s="171">
        <v>5085862</v>
      </c>
      <c r="P334" s="172">
        <v>571</v>
      </c>
      <c r="Q334" s="173"/>
      <c r="R334" s="173"/>
      <c r="S334" s="173"/>
      <c r="T334" s="173"/>
      <c r="U334" s="171">
        <v>1915001</v>
      </c>
      <c r="V334" s="171">
        <v>1972</v>
      </c>
      <c r="W334" s="171">
        <v>364004</v>
      </c>
      <c r="X334" s="172">
        <v>523</v>
      </c>
      <c r="Y334" s="171">
        <v>3233127</v>
      </c>
      <c r="Z334" s="171">
        <v>2013</v>
      </c>
      <c r="AA334" s="171">
        <v>7497431</v>
      </c>
      <c r="AB334" s="173"/>
      <c r="AC334" s="171">
        <v>40507693</v>
      </c>
      <c r="AD334" s="173"/>
    </row>
    <row r="335" spans="1:30" s="167" customFormat="1" ht="24.75" customHeight="1" x14ac:dyDescent="0.2">
      <c r="A335" s="169">
        <v>50</v>
      </c>
      <c r="B335" s="170" t="s">
        <v>327</v>
      </c>
      <c r="C335" s="173"/>
      <c r="D335" s="173"/>
      <c r="E335" s="173"/>
      <c r="F335" s="173"/>
      <c r="G335" s="173"/>
      <c r="H335" s="173"/>
      <c r="I335" s="171">
        <v>1019818</v>
      </c>
      <c r="J335" s="172">
        <v>50</v>
      </c>
      <c r="K335" s="173"/>
      <c r="L335" s="173"/>
      <c r="M335" s="173"/>
      <c r="N335" s="173"/>
      <c r="O335" s="171">
        <v>91312</v>
      </c>
      <c r="P335" s="172">
        <v>11</v>
      </c>
      <c r="Q335" s="173"/>
      <c r="R335" s="173"/>
      <c r="S335" s="173"/>
      <c r="T335" s="173"/>
      <c r="U335" s="173"/>
      <c r="V335" s="173"/>
      <c r="W335" s="173"/>
      <c r="X335" s="173"/>
      <c r="Y335" s="171">
        <v>30678</v>
      </c>
      <c r="Z335" s="172">
        <v>19</v>
      </c>
      <c r="AA335" s="171">
        <v>128700</v>
      </c>
      <c r="AB335" s="173"/>
      <c r="AC335" s="171">
        <v>1270508</v>
      </c>
      <c r="AD335" s="173"/>
    </row>
    <row r="336" spans="1:30" s="167" customFormat="1" ht="24.75" customHeight="1" x14ac:dyDescent="0.2">
      <c r="A336" s="169">
        <v>51</v>
      </c>
      <c r="B336" s="170" t="s">
        <v>328</v>
      </c>
      <c r="C336" s="173"/>
      <c r="D336" s="173"/>
      <c r="E336" s="173"/>
      <c r="F336" s="173"/>
      <c r="G336" s="171">
        <v>62979</v>
      </c>
      <c r="H336" s="172">
        <v>1</v>
      </c>
      <c r="I336" s="171">
        <v>60919</v>
      </c>
      <c r="J336" s="172">
        <v>3</v>
      </c>
      <c r="K336" s="173"/>
      <c r="L336" s="173"/>
      <c r="M336" s="173"/>
      <c r="N336" s="173"/>
      <c r="O336" s="173"/>
      <c r="P336" s="173"/>
      <c r="Q336" s="173"/>
      <c r="R336" s="173"/>
      <c r="S336" s="173"/>
      <c r="T336" s="173"/>
      <c r="U336" s="173"/>
      <c r="V336" s="173"/>
      <c r="W336" s="173"/>
      <c r="X336" s="173"/>
      <c r="Y336" s="173"/>
      <c r="Z336" s="173"/>
      <c r="AA336" s="171">
        <v>37044</v>
      </c>
      <c r="AB336" s="173"/>
      <c r="AC336" s="171">
        <v>160942</v>
      </c>
      <c r="AD336" s="173"/>
    </row>
    <row r="337" spans="1:30" s="167" customFormat="1" ht="24.75" customHeight="1" x14ac:dyDescent="0.2">
      <c r="A337" s="169">
        <v>52</v>
      </c>
      <c r="B337" s="170" t="s">
        <v>329</v>
      </c>
      <c r="C337" s="173"/>
      <c r="D337" s="173"/>
      <c r="E337" s="171">
        <v>711171</v>
      </c>
      <c r="F337" s="172">
        <v>30</v>
      </c>
      <c r="G337" s="173"/>
      <c r="H337" s="173"/>
      <c r="I337" s="171">
        <v>34928939</v>
      </c>
      <c r="J337" s="171">
        <v>1519</v>
      </c>
      <c r="K337" s="173"/>
      <c r="L337" s="173"/>
      <c r="M337" s="173"/>
      <c r="N337" s="173"/>
      <c r="O337" s="171">
        <v>6068875</v>
      </c>
      <c r="P337" s="172">
        <v>682</v>
      </c>
      <c r="Q337" s="173"/>
      <c r="R337" s="173"/>
      <c r="S337" s="173"/>
      <c r="T337" s="173"/>
      <c r="U337" s="171">
        <v>2443494</v>
      </c>
      <c r="V337" s="171">
        <v>2510</v>
      </c>
      <c r="W337" s="171">
        <v>421715</v>
      </c>
      <c r="X337" s="172">
        <v>606</v>
      </c>
      <c r="Y337" s="171">
        <v>5414705</v>
      </c>
      <c r="Z337" s="171">
        <v>3684</v>
      </c>
      <c r="AA337" s="171">
        <v>9019005</v>
      </c>
      <c r="AB337" s="173"/>
      <c r="AC337" s="171">
        <v>59007904</v>
      </c>
      <c r="AD337" s="173"/>
    </row>
    <row r="338" spans="1:30" s="167" customFormat="1" ht="24.75" customHeight="1" x14ac:dyDescent="0.2">
      <c r="A338" s="169">
        <v>53</v>
      </c>
      <c r="B338" s="170" t="s">
        <v>330</v>
      </c>
      <c r="C338" s="173"/>
      <c r="D338" s="173"/>
      <c r="E338" s="173"/>
      <c r="F338" s="173"/>
      <c r="G338" s="173"/>
      <c r="H338" s="173"/>
      <c r="I338" s="171">
        <v>390212</v>
      </c>
      <c r="J338" s="172">
        <v>16</v>
      </c>
      <c r="K338" s="173"/>
      <c r="L338" s="173"/>
      <c r="M338" s="173"/>
      <c r="N338" s="173"/>
      <c r="O338" s="171">
        <v>22774</v>
      </c>
      <c r="P338" s="172">
        <v>4</v>
      </c>
      <c r="Q338" s="173"/>
      <c r="R338" s="173"/>
      <c r="S338" s="173"/>
      <c r="T338" s="173"/>
      <c r="U338" s="171">
        <v>15230</v>
      </c>
      <c r="V338" s="172">
        <v>15</v>
      </c>
      <c r="W338" s="171">
        <v>5605</v>
      </c>
      <c r="X338" s="172">
        <v>8</v>
      </c>
      <c r="Y338" s="171">
        <v>24757</v>
      </c>
      <c r="Z338" s="172">
        <v>17</v>
      </c>
      <c r="AA338" s="171">
        <v>79093</v>
      </c>
      <c r="AB338" s="173"/>
      <c r="AC338" s="171">
        <v>537671</v>
      </c>
      <c r="AD338" s="173"/>
    </row>
    <row r="339" spans="1:30" s="167" customFormat="1" ht="24.75" customHeight="1" x14ac:dyDescent="0.2">
      <c r="A339" s="169">
        <v>54</v>
      </c>
      <c r="B339" s="170" t="s">
        <v>331</v>
      </c>
      <c r="C339" s="173"/>
      <c r="D339" s="173"/>
      <c r="E339" s="173"/>
      <c r="F339" s="173"/>
      <c r="G339" s="171">
        <v>2093150</v>
      </c>
      <c r="H339" s="172">
        <v>18</v>
      </c>
      <c r="I339" s="171">
        <v>3085780</v>
      </c>
      <c r="J339" s="172">
        <v>142</v>
      </c>
      <c r="K339" s="173"/>
      <c r="L339" s="173"/>
      <c r="M339" s="171">
        <v>1016864</v>
      </c>
      <c r="N339" s="172">
        <v>9</v>
      </c>
      <c r="O339" s="171">
        <v>489542</v>
      </c>
      <c r="P339" s="172">
        <v>55</v>
      </c>
      <c r="Q339" s="173"/>
      <c r="R339" s="173"/>
      <c r="S339" s="173"/>
      <c r="T339" s="173"/>
      <c r="U339" s="171">
        <v>300733</v>
      </c>
      <c r="V339" s="172">
        <v>310</v>
      </c>
      <c r="W339" s="171">
        <v>44940</v>
      </c>
      <c r="X339" s="172">
        <v>63</v>
      </c>
      <c r="Y339" s="171">
        <v>695027</v>
      </c>
      <c r="Z339" s="172">
        <v>496</v>
      </c>
      <c r="AA339" s="171">
        <v>1241928</v>
      </c>
      <c r="AB339" s="173"/>
      <c r="AC339" s="171">
        <v>8967964</v>
      </c>
      <c r="AD339" s="173"/>
    </row>
    <row r="340" spans="1:30" s="167" customFormat="1" ht="24.75" customHeight="1" x14ac:dyDescent="0.2">
      <c r="A340" s="169">
        <v>55</v>
      </c>
      <c r="B340" s="170" t="s">
        <v>332</v>
      </c>
      <c r="C340" s="173"/>
      <c r="D340" s="173"/>
      <c r="E340" s="171">
        <v>401362</v>
      </c>
      <c r="F340" s="172">
        <v>16</v>
      </c>
      <c r="G340" s="173"/>
      <c r="H340" s="173"/>
      <c r="I340" s="171">
        <v>9008013</v>
      </c>
      <c r="J340" s="172">
        <v>415</v>
      </c>
      <c r="K340" s="173"/>
      <c r="L340" s="173"/>
      <c r="M340" s="173"/>
      <c r="N340" s="173"/>
      <c r="O340" s="171">
        <v>1498409</v>
      </c>
      <c r="P340" s="172">
        <v>168</v>
      </c>
      <c r="Q340" s="173"/>
      <c r="R340" s="173"/>
      <c r="S340" s="173"/>
      <c r="T340" s="173"/>
      <c r="U340" s="171">
        <v>552419</v>
      </c>
      <c r="V340" s="172">
        <v>563</v>
      </c>
      <c r="W340" s="171">
        <v>116952</v>
      </c>
      <c r="X340" s="172">
        <v>168</v>
      </c>
      <c r="Y340" s="171">
        <v>1609537</v>
      </c>
      <c r="Z340" s="171">
        <v>1080</v>
      </c>
      <c r="AA340" s="171">
        <v>3198276</v>
      </c>
      <c r="AB340" s="173"/>
      <c r="AC340" s="171">
        <v>16384968</v>
      </c>
      <c r="AD340" s="173"/>
    </row>
    <row r="341" spans="1:30" s="167" customFormat="1" ht="24.75" customHeight="1" x14ac:dyDescent="0.2">
      <c r="A341" s="169">
        <v>56</v>
      </c>
      <c r="B341" s="170" t="s">
        <v>333</v>
      </c>
      <c r="C341" s="173"/>
      <c r="D341" s="173"/>
      <c r="E341" s="173"/>
      <c r="F341" s="173"/>
      <c r="G341" s="173"/>
      <c r="H341" s="173"/>
      <c r="I341" s="171">
        <v>550198</v>
      </c>
      <c r="J341" s="172">
        <v>26</v>
      </c>
      <c r="K341" s="173"/>
      <c r="L341" s="173"/>
      <c r="M341" s="173"/>
      <c r="N341" s="173"/>
      <c r="O341" s="171">
        <v>36667</v>
      </c>
      <c r="P341" s="172">
        <v>3</v>
      </c>
      <c r="Q341" s="173"/>
      <c r="R341" s="173"/>
      <c r="S341" s="173"/>
      <c r="T341" s="173"/>
      <c r="U341" s="171">
        <v>13167</v>
      </c>
      <c r="V341" s="172">
        <v>15</v>
      </c>
      <c r="W341" s="173"/>
      <c r="X341" s="173"/>
      <c r="Y341" s="171">
        <v>36310</v>
      </c>
      <c r="Z341" s="172">
        <v>23</v>
      </c>
      <c r="AA341" s="171">
        <v>111816</v>
      </c>
      <c r="AB341" s="173"/>
      <c r="AC341" s="171">
        <v>748158</v>
      </c>
      <c r="AD341" s="173"/>
    </row>
    <row r="342" spans="1:30" s="167" customFormat="1" ht="24.75" customHeight="1" x14ac:dyDescent="0.2">
      <c r="A342" s="169">
        <v>57</v>
      </c>
      <c r="B342" s="170" t="s">
        <v>334</v>
      </c>
      <c r="C342" s="173"/>
      <c r="D342" s="173"/>
      <c r="E342" s="173"/>
      <c r="F342" s="173"/>
      <c r="G342" s="173"/>
      <c r="H342" s="173"/>
      <c r="I342" s="171">
        <v>120178</v>
      </c>
      <c r="J342" s="172">
        <v>6</v>
      </c>
      <c r="K342" s="173"/>
      <c r="L342" s="173"/>
      <c r="M342" s="173"/>
      <c r="N342" s="173"/>
      <c r="O342" s="173"/>
      <c r="P342" s="173"/>
      <c r="Q342" s="173"/>
      <c r="R342" s="173"/>
      <c r="S342" s="173"/>
      <c r="T342" s="173"/>
      <c r="U342" s="173"/>
      <c r="V342" s="173"/>
      <c r="W342" s="173"/>
      <c r="X342" s="173"/>
      <c r="Y342" s="171">
        <v>14141</v>
      </c>
      <c r="Z342" s="172">
        <v>10</v>
      </c>
      <c r="AA342" s="171">
        <v>62568</v>
      </c>
      <c r="AB342" s="173"/>
      <c r="AC342" s="171">
        <v>196887</v>
      </c>
      <c r="AD342" s="173"/>
    </row>
    <row r="343" spans="1:30" s="167" customFormat="1" ht="24.75" customHeight="1" x14ac:dyDescent="0.2">
      <c r="A343" s="169">
        <v>58</v>
      </c>
      <c r="B343" s="170" t="s">
        <v>335</v>
      </c>
      <c r="C343" s="173"/>
      <c r="D343" s="173"/>
      <c r="E343" s="173"/>
      <c r="F343" s="173"/>
      <c r="G343" s="173"/>
      <c r="H343" s="173"/>
      <c r="I343" s="171">
        <v>294875</v>
      </c>
      <c r="J343" s="172">
        <v>15</v>
      </c>
      <c r="K343" s="173"/>
      <c r="L343" s="173"/>
      <c r="M343" s="173"/>
      <c r="N343" s="173"/>
      <c r="O343" s="173"/>
      <c r="P343" s="173"/>
      <c r="Q343" s="173"/>
      <c r="R343" s="173"/>
      <c r="S343" s="173"/>
      <c r="T343" s="173"/>
      <c r="U343" s="171">
        <v>21072</v>
      </c>
      <c r="V343" s="172">
        <v>21</v>
      </c>
      <c r="W343" s="173"/>
      <c r="X343" s="173"/>
      <c r="Y343" s="171">
        <v>34856</v>
      </c>
      <c r="Z343" s="172">
        <v>23</v>
      </c>
      <c r="AA343" s="171">
        <v>73775</v>
      </c>
      <c r="AB343" s="173"/>
      <c r="AC343" s="171">
        <v>424578</v>
      </c>
      <c r="AD343" s="173"/>
    </row>
    <row r="344" spans="1:30" s="167" customFormat="1" ht="24.75" customHeight="1" x14ac:dyDescent="0.2">
      <c r="A344" s="169">
        <v>59</v>
      </c>
      <c r="B344" s="170" t="s">
        <v>336</v>
      </c>
      <c r="C344" s="173"/>
      <c r="D344" s="173"/>
      <c r="E344" s="171">
        <v>95168</v>
      </c>
      <c r="F344" s="172">
        <v>3</v>
      </c>
      <c r="G344" s="173"/>
      <c r="H344" s="173"/>
      <c r="I344" s="171">
        <v>373132</v>
      </c>
      <c r="J344" s="172">
        <v>16</v>
      </c>
      <c r="K344" s="173"/>
      <c r="L344" s="173"/>
      <c r="M344" s="173"/>
      <c r="N344" s="173"/>
      <c r="O344" s="171">
        <v>18143</v>
      </c>
      <c r="P344" s="172">
        <v>2</v>
      </c>
      <c r="Q344" s="173"/>
      <c r="R344" s="173"/>
      <c r="S344" s="173"/>
      <c r="T344" s="173"/>
      <c r="U344" s="171">
        <v>14847</v>
      </c>
      <c r="V344" s="172">
        <v>15</v>
      </c>
      <c r="W344" s="171">
        <v>3237</v>
      </c>
      <c r="X344" s="172">
        <v>4</v>
      </c>
      <c r="Y344" s="171">
        <v>73452</v>
      </c>
      <c r="Z344" s="172">
        <v>50</v>
      </c>
      <c r="AA344" s="171">
        <v>101929</v>
      </c>
      <c r="AB344" s="173"/>
      <c r="AC344" s="171">
        <v>679908</v>
      </c>
      <c r="AD344" s="173"/>
    </row>
    <row r="345" spans="1:30" s="167" customFormat="1" ht="24.75" customHeight="1" x14ac:dyDescent="0.2">
      <c r="A345" s="169">
        <v>60</v>
      </c>
      <c r="B345" s="170" t="s">
        <v>337</v>
      </c>
      <c r="C345" s="173"/>
      <c r="D345" s="173"/>
      <c r="E345" s="173"/>
      <c r="F345" s="173"/>
      <c r="G345" s="173"/>
      <c r="H345" s="173"/>
      <c r="I345" s="173"/>
      <c r="J345" s="173"/>
      <c r="K345" s="173"/>
      <c r="L345" s="173"/>
      <c r="M345" s="173"/>
      <c r="N345" s="173"/>
      <c r="O345" s="173"/>
      <c r="P345" s="173"/>
      <c r="Q345" s="173"/>
      <c r="R345" s="173"/>
      <c r="S345" s="173"/>
      <c r="T345" s="173"/>
      <c r="U345" s="173"/>
      <c r="V345" s="173"/>
      <c r="W345" s="173"/>
      <c r="X345" s="173"/>
      <c r="Y345" s="171">
        <v>18005</v>
      </c>
      <c r="Z345" s="172">
        <v>11</v>
      </c>
      <c r="AA345" s="173"/>
      <c r="AB345" s="173"/>
      <c r="AC345" s="171">
        <v>18005</v>
      </c>
      <c r="AD345" s="173"/>
    </row>
    <row r="346" spans="1:30" s="167" customFormat="1" ht="24.75" customHeight="1" x14ac:dyDescent="0.2">
      <c r="A346" s="169">
        <v>61</v>
      </c>
      <c r="B346" s="170" t="s">
        <v>338</v>
      </c>
      <c r="C346" s="173"/>
      <c r="D346" s="173"/>
      <c r="E346" s="173"/>
      <c r="F346" s="173"/>
      <c r="G346" s="173"/>
      <c r="H346" s="173"/>
      <c r="I346" s="171">
        <v>15182169</v>
      </c>
      <c r="J346" s="172">
        <v>695</v>
      </c>
      <c r="K346" s="173"/>
      <c r="L346" s="173"/>
      <c r="M346" s="173"/>
      <c r="N346" s="173"/>
      <c r="O346" s="171">
        <v>3306298</v>
      </c>
      <c r="P346" s="172">
        <v>371</v>
      </c>
      <c r="Q346" s="173"/>
      <c r="R346" s="173"/>
      <c r="S346" s="173"/>
      <c r="T346" s="173"/>
      <c r="U346" s="171">
        <v>1354035</v>
      </c>
      <c r="V346" s="171">
        <v>1382</v>
      </c>
      <c r="W346" s="171">
        <v>264704</v>
      </c>
      <c r="X346" s="172">
        <v>380</v>
      </c>
      <c r="Y346" s="171">
        <v>1877604</v>
      </c>
      <c r="Z346" s="171">
        <v>1092</v>
      </c>
      <c r="AA346" s="171">
        <v>5177904</v>
      </c>
      <c r="AB346" s="173"/>
      <c r="AC346" s="171">
        <v>27162714</v>
      </c>
      <c r="AD346" s="173"/>
    </row>
    <row r="347" spans="1:30" s="167" customFormat="1" ht="36.75" customHeight="1" x14ac:dyDescent="0.2">
      <c r="A347" s="169">
        <v>62</v>
      </c>
      <c r="B347" s="170" t="s">
        <v>339</v>
      </c>
      <c r="C347" s="173"/>
      <c r="D347" s="173"/>
      <c r="E347" s="171">
        <v>132843</v>
      </c>
      <c r="F347" s="172">
        <v>4</v>
      </c>
      <c r="G347" s="171">
        <v>412371</v>
      </c>
      <c r="H347" s="172">
        <v>6</v>
      </c>
      <c r="I347" s="171">
        <v>4956970</v>
      </c>
      <c r="J347" s="172">
        <v>203</v>
      </c>
      <c r="K347" s="173"/>
      <c r="L347" s="173"/>
      <c r="M347" s="173"/>
      <c r="N347" s="173"/>
      <c r="O347" s="171">
        <v>1122591</v>
      </c>
      <c r="P347" s="172">
        <v>119</v>
      </c>
      <c r="Q347" s="173"/>
      <c r="R347" s="173"/>
      <c r="S347" s="173"/>
      <c r="T347" s="173"/>
      <c r="U347" s="171">
        <v>313516</v>
      </c>
      <c r="V347" s="172">
        <v>319</v>
      </c>
      <c r="W347" s="171">
        <v>103888</v>
      </c>
      <c r="X347" s="172">
        <v>149</v>
      </c>
      <c r="Y347" s="171">
        <v>802373</v>
      </c>
      <c r="Z347" s="172">
        <v>534</v>
      </c>
      <c r="AA347" s="171">
        <v>1698888</v>
      </c>
      <c r="AB347" s="173"/>
      <c r="AC347" s="171">
        <v>9543440</v>
      </c>
      <c r="AD347" s="173"/>
    </row>
    <row r="348" spans="1:30" s="167" customFormat="1" ht="36.75" customHeight="1" x14ac:dyDescent="0.2">
      <c r="A348" s="169">
        <v>63</v>
      </c>
      <c r="B348" s="170" t="s">
        <v>340</v>
      </c>
      <c r="C348" s="173"/>
      <c r="D348" s="173"/>
      <c r="E348" s="171">
        <v>3244820</v>
      </c>
      <c r="F348" s="172">
        <v>133</v>
      </c>
      <c r="G348" s="171">
        <v>13622170</v>
      </c>
      <c r="H348" s="172">
        <v>214</v>
      </c>
      <c r="I348" s="171">
        <v>68427754</v>
      </c>
      <c r="J348" s="171">
        <v>2750</v>
      </c>
      <c r="K348" s="173"/>
      <c r="L348" s="173"/>
      <c r="M348" s="173"/>
      <c r="N348" s="173"/>
      <c r="O348" s="171">
        <v>14411325</v>
      </c>
      <c r="P348" s="171">
        <v>1592</v>
      </c>
      <c r="Q348" s="173"/>
      <c r="R348" s="173"/>
      <c r="S348" s="173"/>
      <c r="T348" s="173"/>
      <c r="U348" s="171">
        <v>4662739</v>
      </c>
      <c r="V348" s="171">
        <v>4800</v>
      </c>
      <c r="W348" s="171">
        <v>915066</v>
      </c>
      <c r="X348" s="171">
        <v>1314</v>
      </c>
      <c r="Y348" s="171">
        <v>10688531</v>
      </c>
      <c r="Z348" s="171">
        <v>6846</v>
      </c>
      <c r="AA348" s="171">
        <v>18097585</v>
      </c>
      <c r="AB348" s="173"/>
      <c r="AC348" s="171">
        <v>134069990</v>
      </c>
      <c r="AD348" s="173"/>
    </row>
    <row r="349" spans="1:30" s="167" customFormat="1" ht="24.75" customHeight="1" x14ac:dyDescent="0.2">
      <c r="A349" s="169">
        <v>64</v>
      </c>
      <c r="B349" s="170" t="s">
        <v>341</v>
      </c>
      <c r="C349" s="173"/>
      <c r="D349" s="173"/>
      <c r="E349" s="171">
        <v>846535</v>
      </c>
      <c r="F349" s="172">
        <v>35</v>
      </c>
      <c r="G349" s="173"/>
      <c r="H349" s="173"/>
      <c r="I349" s="171">
        <v>14901239</v>
      </c>
      <c r="J349" s="172">
        <v>726</v>
      </c>
      <c r="K349" s="173"/>
      <c r="L349" s="173"/>
      <c r="M349" s="173"/>
      <c r="N349" s="173"/>
      <c r="O349" s="171">
        <v>2627961</v>
      </c>
      <c r="P349" s="172">
        <v>295</v>
      </c>
      <c r="Q349" s="173"/>
      <c r="R349" s="173"/>
      <c r="S349" s="173"/>
      <c r="T349" s="173"/>
      <c r="U349" s="171">
        <v>888048</v>
      </c>
      <c r="V349" s="172">
        <v>914</v>
      </c>
      <c r="W349" s="171">
        <v>188838</v>
      </c>
      <c r="X349" s="172">
        <v>271</v>
      </c>
      <c r="Y349" s="171">
        <v>3087372</v>
      </c>
      <c r="Z349" s="171">
        <v>2106</v>
      </c>
      <c r="AA349" s="171">
        <v>6185952</v>
      </c>
      <c r="AB349" s="173"/>
      <c r="AC349" s="171">
        <v>28725945</v>
      </c>
      <c r="AD349" s="173"/>
    </row>
    <row r="350" spans="1:30" s="167" customFormat="1" ht="24.75" customHeight="1" x14ac:dyDescent="0.2">
      <c r="A350" s="169">
        <v>65</v>
      </c>
      <c r="B350" s="170" t="s">
        <v>342</v>
      </c>
      <c r="C350" s="173"/>
      <c r="D350" s="173"/>
      <c r="E350" s="171">
        <v>2711370</v>
      </c>
      <c r="F350" s="172">
        <v>112</v>
      </c>
      <c r="G350" s="173"/>
      <c r="H350" s="173"/>
      <c r="I350" s="171">
        <v>53060223</v>
      </c>
      <c r="J350" s="171">
        <v>2582</v>
      </c>
      <c r="K350" s="173"/>
      <c r="L350" s="173"/>
      <c r="M350" s="173"/>
      <c r="N350" s="173"/>
      <c r="O350" s="171">
        <v>10135957</v>
      </c>
      <c r="P350" s="171">
        <v>1139</v>
      </c>
      <c r="Q350" s="173"/>
      <c r="R350" s="173"/>
      <c r="S350" s="173"/>
      <c r="T350" s="173"/>
      <c r="U350" s="171">
        <v>4063102</v>
      </c>
      <c r="V350" s="171">
        <v>4135</v>
      </c>
      <c r="W350" s="171">
        <v>763920</v>
      </c>
      <c r="X350" s="171">
        <v>1097</v>
      </c>
      <c r="Y350" s="171">
        <v>10809142</v>
      </c>
      <c r="Z350" s="171">
        <v>7582</v>
      </c>
      <c r="AA350" s="171">
        <v>17541830</v>
      </c>
      <c r="AB350" s="173"/>
      <c r="AC350" s="171">
        <v>99085544</v>
      </c>
      <c r="AD350" s="173"/>
    </row>
    <row r="351" spans="1:30" s="167" customFormat="1" ht="24.75" customHeight="1" x14ac:dyDescent="0.2">
      <c r="A351" s="169">
        <v>66</v>
      </c>
      <c r="B351" s="170" t="s">
        <v>343</v>
      </c>
      <c r="C351" s="173"/>
      <c r="D351" s="173"/>
      <c r="E351" s="173"/>
      <c r="F351" s="173"/>
      <c r="G351" s="173"/>
      <c r="H351" s="173"/>
      <c r="I351" s="171">
        <v>158717</v>
      </c>
      <c r="J351" s="172">
        <v>8</v>
      </c>
      <c r="K351" s="173"/>
      <c r="L351" s="173"/>
      <c r="M351" s="173"/>
      <c r="N351" s="173"/>
      <c r="O351" s="173"/>
      <c r="P351" s="173"/>
      <c r="Q351" s="173"/>
      <c r="R351" s="173"/>
      <c r="S351" s="173"/>
      <c r="T351" s="173"/>
      <c r="U351" s="173"/>
      <c r="V351" s="173"/>
      <c r="W351" s="171">
        <v>3092</v>
      </c>
      <c r="X351" s="172">
        <v>5</v>
      </c>
      <c r="Y351" s="171">
        <v>16427</v>
      </c>
      <c r="Z351" s="172">
        <v>10</v>
      </c>
      <c r="AA351" s="171">
        <v>24648</v>
      </c>
      <c r="AB351" s="173"/>
      <c r="AC351" s="171">
        <v>202884</v>
      </c>
      <c r="AD351" s="173"/>
    </row>
    <row r="352" spans="1:30" s="167" customFormat="1" ht="24.75" customHeight="1" x14ac:dyDescent="0.2">
      <c r="A352" s="169">
        <v>67</v>
      </c>
      <c r="B352" s="170" t="s">
        <v>344</v>
      </c>
      <c r="C352" s="173"/>
      <c r="D352" s="173"/>
      <c r="E352" s="173"/>
      <c r="F352" s="173"/>
      <c r="G352" s="171">
        <v>70132</v>
      </c>
      <c r="H352" s="172">
        <v>1</v>
      </c>
      <c r="I352" s="171">
        <v>173657</v>
      </c>
      <c r="J352" s="172">
        <v>7</v>
      </c>
      <c r="K352" s="173"/>
      <c r="L352" s="173"/>
      <c r="M352" s="173"/>
      <c r="N352" s="173"/>
      <c r="O352" s="173"/>
      <c r="P352" s="173"/>
      <c r="Q352" s="173"/>
      <c r="R352" s="173"/>
      <c r="S352" s="173"/>
      <c r="T352" s="173"/>
      <c r="U352" s="173"/>
      <c r="V352" s="173"/>
      <c r="W352" s="173"/>
      <c r="X352" s="173"/>
      <c r="Y352" s="171">
        <v>9619</v>
      </c>
      <c r="Z352" s="172">
        <v>6</v>
      </c>
      <c r="AA352" s="171">
        <v>51733</v>
      </c>
      <c r="AB352" s="173"/>
      <c r="AC352" s="171">
        <v>305141</v>
      </c>
      <c r="AD352" s="173"/>
    </row>
    <row r="353" spans="1:30" s="167" customFormat="1" ht="24.75" customHeight="1" x14ac:dyDescent="0.2">
      <c r="A353" s="169">
        <v>68</v>
      </c>
      <c r="B353" s="170" t="s">
        <v>345</v>
      </c>
      <c r="C353" s="173"/>
      <c r="D353" s="173"/>
      <c r="E353" s="173"/>
      <c r="F353" s="173"/>
      <c r="G353" s="173"/>
      <c r="H353" s="173"/>
      <c r="I353" s="171">
        <v>124415</v>
      </c>
      <c r="J353" s="172">
        <v>5</v>
      </c>
      <c r="K353" s="173"/>
      <c r="L353" s="173"/>
      <c r="M353" s="173"/>
      <c r="N353" s="173"/>
      <c r="O353" s="173"/>
      <c r="P353" s="173"/>
      <c r="Q353" s="173"/>
      <c r="R353" s="173"/>
      <c r="S353" s="173"/>
      <c r="T353" s="173"/>
      <c r="U353" s="171">
        <v>8093</v>
      </c>
      <c r="V353" s="172">
        <v>8</v>
      </c>
      <c r="W353" s="173"/>
      <c r="X353" s="173"/>
      <c r="Y353" s="171">
        <v>2957</v>
      </c>
      <c r="Z353" s="172">
        <v>2</v>
      </c>
      <c r="AA353" s="173"/>
      <c r="AB353" s="173"/>
      <c r="AC353" s="171">
        <v>135465</v>
      </c>
      <c r="AD353" s="173"/>
    </row>
    <row r="354" spans="1:30" s="167" customFormat="1" ht="48.75" customHeight="1" x14ac:dyDescent="0.2">
      <c r="A354" s="169">
        <v>69</v>
      </c>
      <c r="B354" s="170" t="s">
        <v>346</v>
      </c>
      <c r="C354" s="173"/>
      <c r="D354" s="173"/>
      <c r="E354" s="173"/>
      <c r="F354" s="173"/>
      <c r="G354" s="173"/>
      <c r="H354" s="173"/>
      <c r="I354" s="173"/>
      <c r="J354" s="173"/>
      <c r="K354" s="173"/>
      <c r="L354" s="173"/>
      <c r="M354" s="173"/>
      <c r="N354" s="173"/>
      <c r="O354" s="171">
        <v>338134</v>
      </c>
      <c r="P354" s="172">
        <v>37</v>
      </c>
      <c r="Q354" s="173"/>
      <c r="R354" s="173"/>
      <c r="S354" s="173"/>
      <c r="T354" s="173"/>
      <c r="U354" s="171">
        <v>104490</v>
      </c>
      <c r="V354" s="172">
        <v>167</v>
      </c>
      <c r="W354" s="171">
        <v>36872</v>
      </c>
      <c r="X354" s="172">
        <v>53</v>
      </c>
      <c r="Y354" s="171">
        <v>12514</v>
      </c>
      <c r="Z354" s="172">
        <v>4</v>
      </c>
      <c r="AA354" s="173"/>
      <c r="AB354" s="173"/>
      <c r="AC354" s="171">
        <v>492010</v>
      </c>
      <c r="AD354" s="173"/>
    </row>
    <row r="355" spans="1:30" s="167" customFormat="1" ht="48.75" customHeight="1" x14ac:dyDescent="0.2">
      <c r="A355" s="169">
        <v>70</v>
      </c>
      <c r="B355" s="170" t="s">
        <v>347</v>
      </c>
      <c r="C355" s="173"/>
      <c r="D355" s="173"/>
      <c r="E355" s="173"/>
      <c r="F355" s="173"/>
      <c r="G355" s="171">
        <v>255880</v>
      </c>
      <c r="H355" s="172">
        <v>4</v>
      </c>
      <c r="I355" s="171">
        <v>576751</v>
      </c>
      <c r="J355" s="172">
        <v>25</v>
      </c>
      <c r="K355" s="173"/>
      <c r="L355" s="173"/>
      <c r="M355" s="173"/>
      <c r="N355" s="173"/>
      <c r="O355" s="171">
        <v>236633</v>
      </c>
      <c r="P355" s="172">
        <v>27</v>
      </c>
      <c r="Q355" s="173"/>
      <c r="R355" s="173"/>
      <c r="S355" s="173"/>
      <c r="T355" s="173"/>
      <c r="U355" s="171">
        <v>177546</v>
      </c>
      <c r="V355" s="172">
        <v>188</v>
      </c>
      <c r="W355" s="171">
        <v>89926</v>
      </c>
      <c r="X355" s="172">
        <v>129</v>
      </c>
      <c r="Y355" s="171">
        <v>138831</v>
      </c>
      <c r="Z355" s="172">
        <v>34</v>
      </c>
      <c r="AA355" s="173"/>
      <c r="AB355" s="173"/>
      <c r="AC355" s="171">
        <v>1475567</v>
      </c>
      <c r="AD355" s="173"/>
    </row>
    <row r="356" spans="1:30" s="167" customFormat="1" ht="36.75" customHeight="1" x14ac:dyDescent="0.2">
      <c r="A356" s="169">
        <v>71</v>
      </c>
      <c r="B356" s="170" t="s">
        <v>348</v>
      </c>
      <c r="C356" s="173"/>
      <c r="D356" s="173"/>
      <c r="E356" s="173"/>
      <c r="F356" s="173"/>
      <c r="G356" s="173"/>
      <c r="H356" s="173"/>
      <c r="I356" s="171">
        <v>684407</v>
      </c>
      <c r="J356" s="172">
        <v>32</v>
      </c>
      <c r="K356" s="173"/>
      <c r="L356" s="173"/>
      <c r="M356" s="173"/>
      <c r="N356" s="173"/>
      <c r="O356" s="171">
        <v>255141</v>
      </c>
      <c r="P356" s="172">
        <v>29</v>
      </c>
      <c r="Q356" s="173"/>
      <c r="R356" s="173"/>
      <c r="S356" s="173"/>
      <c r="T356" s="173"/>
      <c r="U356" s="171">
        <v>176443</v>
      </c>
      <c r="V356" s="172">
        <v>180</v>
      </c>
      <c r="W356" s="171">
        <v>42979</v>
      </c>
      <c r="X356" s="172">
        <v>61</v>
      </c>
      <c r="Y356" s="173"/>
      <c r="Z356" s="173"/>
      <c r="AA356" s="173"/>
      <c r="AB356" s="173"/>
      <c r="AC356" s="171">
        <v>1158970</v>
      </c>
      <c r="AD356" s="173"/>
    </row>
    <row r="357" spans="1:30" s="167" customFormat="1" ht="36.75" customHeight="1" x14ac:dyDescent="0.2">
      <c r="A357" s="169">
        <v>72</v>
      </c>
      <c r="B357" s="170" t="s">
        <v>349</v>
      </c>
      <c r="C357" s="173"/>
      <c r="D357" s="173"/>
      <c r="E357" s="173"/>
      <c r="F357" s="173"/>
      <c r="G357" s="173"/>
      <c r="H357" s="173"/>
      <c r="I357" s="173"/>
      <c r="J357" s="173"/>
      <c r="K357" s="173"/>
      <c r="L357" s="173"/>
      <c r="M357" s="173"/>
      <c r="N357" s="173"/>
      <c r="O357" s="171">
        <v>1000097</v>
      </c>
      <c r="P357" s="172">
        <v>110</v>
      </c>
      <c r="Q357" s="173"/>
      <c r="R357" s="173"/>
      <c r="S357" s="173"/>
      <c r="T357" s="173"/>
      <c r="U357" s="171">
        <v>585591</v>
      </c>
      <c r="V357" s="172">
        <v>609</v>
      </c>
      <c r="W357" s="171">
        <v>162801</v>
      </c>
      <c r="X357" s="172">
        <v>233</v>
      </c>
      <c r="Y357" s="173"/>
      <c r="Z357" s="173"/>
      <c r="AA357" s="173"/>
      <c r="AB357" s="173"/>
      <c r="AC357" s="171">
        <v>1748489</v>
      </c>
      <c r="AD357" s="173"/>
    </row>
    <row r="358" spans="1:30" s="167" customFormat="1" ht="36.75" customHeight="1" x14ac:dyDescent="0.2">
      <c r="A358" s="169">
        <v>73</v>
      </c>
      <c r="B358" s="170" t="s">
        <v>364</v>
      </c>
      <c r="C358" s="173"/>
      <c r="D358" s="173"/>
      <c r="E358" s="173"/>
      <c r="F358" s="173"/>
      <c r="G358" s="173"/>
      <c r="H358" s="173"/>
      <c r="I358" s="173"/>
      <c r="J358" s="173"/>
      <c r="K358" s="173"/>
      <c r="L358" s="173"/>
      <c r="M358" s="173"/>
      <c r="N358" s="173"/>
      <c r="O358" s="171">
        <v>1173964</v>
      </c>
      <c r="P358" s="172">
        <v>133</v>
      </c>
      <c r="Q358" s="173"/>
      <c r="R358" s="173"/>
      <c r="S358" s="173"/>
      <c r="T358" s="173"/>
      <c r="U358" s="171">
        <v>526794</v>
      </c>
      <c r="V358" s="172">
        <v>560</v>
      </c>
      <c r="W358" s="171">
        <v>115195</v>
      </c>
      <c r="X358" s="172">
        <v>165</v>
      </c>
      <c r="Y358" s="173"/>
      <c r="Z358" s="173"/>
      <c r="AA358" s="173"/>
      <c r="AB358" s="173"/>
      <c r="AC358" s="171">
        <v>1815953</v>
      </c>
      <c r="AD358" s="173"/>
    </row>
    <row r="359" spans="1:30" s="167" customFormat="1" ht="36.75" customHeight="1" x14ac:dyDescent="0.2">
      <c r="A359" s="169">
        <v>74</v>
      </c>
      <c r="B359" s="170" t="s">
        <v>351</v>
      </c>
      <c r="C359" s="173"/>
      <c r="D359" s="173"/>
      <c r="E359" s="173"/>
      <c r="F359" s="173"/>
      <c r="G359" s="173"/>
      <c r="H359" s="173"/>
      <c r="I359" s="173"/>
      <c r="J359" s="173"/>
      <c r="K359" s="173"/>
      <c r="L359" s="173"/>
      <c r="M359" s="173"/>
      <c r="N359" s="173"/>
      <c r="O359" s="171">
        <v>35270</v>
      </c>
      <c r="P359" s="172">
        <v>4</v>
      </c>
      <c r="Q359" s="173"/>
      <c r="R359" s="173"/>
      <c r="S359" s="173"/>
      <c r="T359" s="173"/>
      <c r="U359" s="173"/>
      <c r="V359" s="173"/>
      <c r="W359" s="173"/>
      <c r="X359" s="173"/>
      <c r="Y359" s="173"/>
      <c r="Z359" s="173"/>
      <c r="AA359" s="173"/>
      <c r="AB359" s="173"/>
      <c r="AC359" s="171">
        <v>35270</v>
      </c>
      <c r="AD359" s="173"/>
    </row>
    <row r="360" spans="1:30" s="167" customFormat="1" ht="36.75" customHeight="1" x14ac:dyDescent="0.2">
      <c r="A360" s="169">
        <v>75</v>
      </c>
      <c r="B360" s="170" t="s">
        <v>352</v>
      </c>
      <c r="C360" s="173"/>
      <c r="D360" s="173"/>
      <c r="E360" s="173"/>
      <c r="F360" s="173"/>
      <c r="G360" s="173"/>
      <c r="H360" s="173"/>
      <c r="I360" s="173"/>
      <c r="J360" s="173"/>
      <c r="K360" s="173"/>
      <c r="L360" s="173"/>
      <c r="M360" s="173"/>
      <c r="N360" s="173"/>
      <c r="O360" s="171">
        <v>50896</v>
      </c>
      <c r="P360" s="172">
        <v>5</v>
      </c>
      <c r="Q360" s="173"/>
      <c r="R360" s="173"/>
      <c r="S360" s="173"/>
      <c r="T360" s="173"/>
      <c r="U360" s="171">
        <v>39314</v>
      </c>
      <c r="V360" s="172">
        <v>48</v>
      </c>
      <c r="W360" s="171">
        <v>11942</v>
      </c>
      <c r="X360" s="172">
        <v>18</v>
      </c>
      <c r="Y360" s="173"/>
      <c r="Z360" s="173"/>
      <c r="AA360" s="173"/>
      <c r="AB360" s="173"/>
      <c r="AC360" s="171">
        <v>102152</v>
      </c>
      <c r="AD360" s="173"/>
    </row>
    <row r="361" spans="1:30" s="167" customFormat="1" ht="24.75" customHeight="1" x14ac:dyDescent="0.2">
      <c r="A361" s="169">
        <v>76</v>
      </c>
      <c r="B361" s="170" t="s">
        <v>354</v>
      </c>
      <c r="C361" s="173"/>
      <c r="D361" s="173"/>
      <c r="E361" s="173"/>
      <c r="F361" s="173"/>
      <c r="G361" s="173"/>
      <c r="H361" s="173"/>
      <c r="I361" s="173"/>
      <c r="J361" s="173"/>
      <c r="K361" s="173"/>
      <c r="L361" s="173"/>
      <c r="M361" s="173"/>
      <c r="N361" s="173"/>
      <c r="O361" s="173"/>
      <c r="P361" s="173"/>
      <c r="Q361" s="171">
        <v>19782042</v>
      </c>
      <c r="R361" s="172">
        <v>129</v>
      </c>
      <c r="S361" s="173"/>
      <c r="T361" s="173"/>
      <c r="U361" s="173"/>
      <c r="V361" s="173"/>
      <c r="W361" s="173"/>
      <c r="X361" s="173"/>
      <c r="Y361" s="173"/>
      <c r="Z361" s="173"/>
      <c r="AA361" s="173"/>
      <c r="AB361" s="173"/>
      <c r="AC361" s="171">
        <v>19782042</v>
      </c>
      <c r="AD361" s="173"/>
    </row>
    <row r="362" spans="1:30" s="167" customFormat="1" ht="24.75" customHeight="1" x14ac:dyDescent="0.2">
      <c r="A362" s="169">
        <v>77</v>
      </c>
      <c r="B362" s="170" t="s">
        <v>355</v>
      </c>
      <c r="C362" s="173"/>
      <c r="D362" s="173"/>
      <c r="E362" s="173"/>
      <c r="F362" s="173"/>
      <c r="G362" s="173"/>
      <c r="H362" s="173"/>
      <c r="I362" s="173"/>
      <c r="J362" s="173"/>
      <c r="K362" s="173"/>
      <c r="L362" s="173"/>
      <c r="M362" s="171">
        <v>846197</v>
      </c>
      <c r="N362" s="172">
        <v>7</v>
      </c>
      <c r="O362" s="173"/>
      <c r="P362" s="173"/>
      <c r="Q362" s="173"/>
      <c r="R362" s="173"/>
      <c r="S362" s="173"/>
      <c r="T362" s="173"/>
      <c r="U362" s="173"/>
      <c r="V362" s="173"/>
      <c r="W362" s="173"/>
      <c r="X362" s="173"/>
      <c r="Y362" s="173"/>
      <c r="Z362" s="173"/>
      <c r="AA362" s="173"/>
      <c r="AB362" s="173"/>
      <c r="AC362" s="171">
        <v>846197</v>
      </c>
      <c r="AD362" s="173"/>
    </row>
    <row r="363" spans="1:30" s="167" customFormat="1" ht="24.75" customHeight="1" x14ac:dyDescent="0.2">
      <c r="A363" s="169">
        <v>78</v>
      </c>
      <c r="B363" s="170" t="s">
        <v>356</v>
      </c>
      <c r="C363" s="173"/>
      <c r="D363" s="173"/>
      <c r="E363" s="173"/>
      <c r="F363" s="173"/>
      <c r="G363" s="173"/>
      <c r="H363" s="173"/>
      <c r="I363" s="173"/>
      <c r="J363" s="173"/>
      <c r="K363" s="173"/>
      <c r="L363" s="173"/>
      <c r="M363" s="173"/>
      <c r="N363" s="173"/>
      <c r="O363" s="173"/>
      <c r="P363" s="173"/>
      <c r="Q363" s="171">
        <v>14333842</v>
      </c>
      <c r="R363" s="172">
        <v>157</v>
      </c>
      <c r="S363" s="173"/>
      <c r="T363" s="173"/>
      <c r="U363" s="173"/>
      <c r="V363" s="173"/>
      <c r="W363" s="173"/>
      <c r="X363" s="173"/>
      <c r="Y363" s="173"/>
      <c r="Z363" s="173"/>
      <c r="AA363" s="173"/>
      <c r="AB363" s="173"/>
      <c r="AC363" s="171">
        <v>14333842</v>
      </c>
      <c r="AD363" s="173"/>
    </row>
    <row r="364" spans="1:30" s="167" customFormat="1" ht="12.75" customHeight="1" x14ac:dyDescent="0.2">
      <c r="A364" s="169">
        <v>79</v>
      </c>
      <c r="B364" s="170" t="s">
        <v>357</v>
      </c>
      <c r="C364" s="171">
        <v>1289413</v>
      </c>
      <c r="D364" s="172">
        <v>22</v>
      </c>
      <c r="E364" s="173"/>
      <c r="F364" s="173"/>
      <c r="G364" s="173"/>
      <c r="H364" s="173"/>
      <c r="I364" s="173"/>
      <c r="J364" s="173"/>
      <c r="K364" s="173"/>
      <c r="L364" s="173"/>
      <c r="M364" s="173"/>
      <c r="N364" s="173"/>
      <c r="O364" s="173"/>
      <c r="P364" s="173"/>
      <c r="Q364" s="173"/>
      <c r="R364" s="173"/>
      <c r="S364" s="173"/>
      <c r="T364" s="173"/>
      <c r="U364" s="173"/>
      <c r="V364" s="173"/>
      <c r="W364" s="173"/>
      <c r="X364" s="173"/>
      <c r="Y364" s="173"/>
      <c r="Z364" s="173"/>
      <c r="AA364" s="173"/>
      <c r="AB364" s="173"/>
      <c r="AC364" s="171">
        <v>1289413</v>
      </c>
      <c r="AD364" s="173"/>
    </row>
    <row r="365" spans="1:30" s="167" customFormat="1" ht="24.75" customHeight="1" x14ac:dyDescent="0.2">
      <c r="A365" s="169">
        <v>80</v>
      </c>
      <c r="B365" s="170" t="s">
        <v>358</v>
      </c>
      <c r="C365" s="173"/>
      <c r="D365" s="173"/>
      <c r="E365" s="173"/>
      <c r="F365" s="173"/>
      <c r="G365" s="173"/>
      <c r="H365" s="173"/>
      <c r="I365" s="173"/>
      <c r="J365" s="173"/>
      <c r="K365" s="173"/>
      <c r="L365" s="173"/>
      <c r="M365" s="173"/>
      <c r="N365" s="173"/>
      <c r="O365" s="173"/>
      <c r="P365" s="173"/>
      <c r="Q365" s="173"/>
      <c r="R365" s="173"/>
      <c r="S365" s="171">
        <v>3386503</v>
      </c>
      <c r="T365" s="172">
        <v>913</v>
      </c>
      <c r="U365" s="173"/>
      <c r="V365" s="173"/>
      <c r="W365" s="173"/>
      <c r="X365" s="173"/>
      <c r="Y365" s="173"/>
      <c r="Z365" s="173"/>
      <c r="AA365" s="173"/>
      <c r="AB365" s="173"/>
      <c r="AC365" s="171">
        <v>3386503</v>
      </c>
      <c r="AD365" s="173"/>
    </row>
    <row r="366" spans="1:30" s="167" customFormat="1" ht="36.75" customHeight="1" x14ac:dyDescent="0.2">
      <c r="A366" s="169">
        <v>81</v>
      </c>
      <c r="B366" s="170" t="s">
        <v>359</v>
      </c>
      <c r="C366" s="173"/>
      <c r="D366" s="173"/>
      <c r="E366" s="173"/>
      <c r="F366" s="173"/>
      <c r="G366" s="173"/>
      <c r="H366" s="173"/>
      <c r="I366" s="173"/>
      <c r="J366" s="173"/>
      <c r="K366" s="173"/>
      <c r="L366" s="173"/>
      <c r="M366" s="173"/>
      <c r="N366" s="173"/>
      <c r="O366" s="173"/>
      <c r="P366" s="173"/>
      <c r="Q366" s="171">
        <v>103818</v>
      </c>
      <c r="R366" s="172">
        <v>19</v>
      </c>
      <c r="S366" s="173"/>
      <c r="T366" s="173"/>
      <c r="U366" s="173"/>
      <c r="V366" s="173"/>
      <c r="W366" s="173"/>
      <c r="X366" s="173"/>
      <c r="Y366" s="173"/>
      <c r="Z366" s="173"/>
      <c r="AA366" s="173"/>
      <c r="AB366" s="173"/>
      <c r="AC366" s="171">
        <v>103818</v>
      </c>
      <c r="AD366" s="173"/>
    </row>
    <row r="367" spans="1:30" s="167" customFormat="1" ht="12.75" customHeight="1" x14ac:dyDescent="0.2">
      <c r="A367" s="169">
        <v>82</v>
      </c>
      <c r="B367" s="170" t="s">
        <v>360</v>
      </c>
      <c r="C367" s="173"/>
      <c r="D367" s="173"/>
      <c r="E367" s="173"/>
      <c r="F367" s="173"/>
      <c r="G367" s="173"/>
      <c r="H367" s="173"/>
      <c r="I367" s="173"/>
      <c r="J367" s="173"/>
      <c r="K367" s="173"/>
      <c r="L367" s="173"/>
      <c r="M367" s="171">
        <v>223524</v>
      </c>
      <c r="N367" s="172">
        <v>1</v>
      </c>
      <c r="O367" s="173"/>
      <c r="P367" s="173"/>
      <c r="Q367" s="173"/>
      <c r="R367" s="173"/>
      <c r="S367" s="173"/>
      <c r="T367" s="173"/>
      <c r="U367" s="173"/>
      <c r="V367" s="173"/>
      <c r="W367" s="173"/>
      <c r="X367" s="173"/>
      <c r="Y367" s="171">
        <v>3475</v>
      </c>
      <c r="Z367" s="172">
        <v>3</v>
      </c>
      <c r="AA367" s="173"/>
      <c r="AB367" s="173"/>
      <c r="AC367" s="171">
        <v>226999</v>
      </c>
      <c r="AD367" s="172">
        <v>4</v>
      </c>
    </row>
    <row r="368" spans="1:30" s="167" customFormat="1" ht="12" customHeight="1" x14ac:dyDescent="0.2">
      <c r="A368" s="380" t="s">
        <v>361</v>
      </c>
      <c r="B368" s="380"/>
      <c r="C368" s="171">
        <v>29044037</v>
      </c>
      <c r="D368" s="172">
        <v>719</v>
      </c>
      <c r="E368" s="171">
        <v>71741339</v>
      </c>
      <c r="F368" s="171">
        <v>2481</v>
      </c>
      <c r="G368" s="171">
        <v>406584742</v>
      </c>
      <c r="H368" s="171">
        <v>9232</v>
      </c>
      <c r="I368" s="171">
        <v>613475881</v>
      </c>
      <c r="J368" s="171">
        <v>26231</v>
      </c>
      <c r="K368" s="171">
        <v>3918099</v>
      </c>
      <c r="L368" s="172">
        <v>291</v>
      </c>
      <c r="M368" s="171">
        <v>83529269</v>
      </c>
      <c r="N368" s="171">
        <v>1190</v>
      </c>
      <c r="O368" s="171">
        <v>126505606</v>
      </c>
      <c r="P368" s="171">
        <v>13679</v>
      </c>
      <c r="Q368" s="171">
        <v>96123323</v>
      </c>
      <c r="R368" s="171">
        <v>14187</v>
      </c>
      <c r="S368" s="171">
        <v>9297755</v>
      </c>
      <c r="T368" s="171">
        <v>9126</v>
      </c>
      <c r="U368" s="171">
        <v>44017251</v>
      </c>
      <c r="V368" s="171">
        <v>45397</v>
      </c>
      <c r="W368" s="171">
        <v>8292012</v>
      </c>
      <c r="X368" s="171">
        <v>11905</v>
      </c>
      <c r="Y368" s="171">
        <v>99477748</v>
      </c>
      <c r="Z368" s="171">
        <v>66004</v>
      </c>
      <c r="AA368" s="171">
        <v>184281951</v>
      </c>
      <c r="AB368" s="173"/>
      <c r="AC368" s="171">
        <v>1776289013</v>
      </c>
      <c r="AD368" s="171">
        <v>200442</v>
      </c>
    </row>
    <row r="369" spans="1:30" ht="48" customHeight="1" x14ac:dyDescent="0.2">
      <c r="AA369" s="360" t="s">
        <v>438</v>
      </c>
      <c r="AB369" s="361"/>
      <c r="AC369" s="361"/>
      <c r="AD369" s="361"/>
    </row>
    <row r="370" spans="1:30" ht="15.75" customHeight="1" x14ac:dyDescent="0.2">
      <c r="A370" s="373" t="s">
        <v>709</v>
      </c>
      <c r="B370" s="373"/>
      <c r="C370" s="373"/>
      <c r="D370" s="373"/>
      <c r="E370" s="373"/>
      <c r="F370" s="373"/>
      <c r="G370" s="373"/>
      <c r="H370" s="373"/>
      <c r="I370" s="373"/>
      <c r="J370" s="373"/>
      <c r="K370" s="373"/>
      <c r="L370" s="373"/>
      <c r="M370" s="373"/>
      <c r="N370" s="373"/>
      <c r="O370" s="373"/>
      <c r="P370" s="373"/>
      <c r="Q370" s="373"/>
      <c r="R370" s="373"/>
      <c r="S370" s="373"/>
      <c r="T370" s="373"/>
      <c r="U370" s="373"/>
      <c r="V370" s="373"/>
      <c r="W370" s="373"/>
      <c r="X370" s="373"/>
      <c r="Y370" s="373"/>
      <c r="Z370" s="373"/>
      <c r="AA370" s="373"/>
      <c r="AB370" s="373"/>
      <c r="AC370" s="373"/>
    </row>
    <row r="371" spans="1:30" ht="15" customHeight="1" x14ac:dyDescent="0.2">
      <c r="A371" s="381" t="s">
        <v>366</v>
      </c>
      <c r="B371" s="381"/>
      <c r="C371" s="381"/>
      <c r="D371" s="381"/>
      <c r="E371" s="381"/>
      <c r="F371" s="381"/>
      <c r="G371" s="381"/>
      <c r="H371" s="381"/>
      <c r="I371" s="381"/>
      <c r="J371" s="381"/>
      <c r="K371" s="381"/>
      <c r="L371" s="381"/>
      <c r="M371" s="381"/>
      <c r="N371" s="381"/>
      <c r="O371" s="381"/>
      <c r="P371" s="381"/>
      <c r="Q371" s="381"/>
      <c r="R371" s="381"/>
      <c r="S371" s="381"/>
      <c r="T371" s="381"/>
      <c r="U371" s="381"/>
      <c r="V371" s="381"/>
      <c r="W371" s="381"/>
      <c r="X371" s="381"/>
      <c r="Y371" s="381"/>
      <c r="Z371" s="381"/>
      <c r="AA371" s="381"/>
    </row>
    <row r="372" spans="1:30" ht="12.75" customHeight="1" x14ac:dyDescent="0.2"/>
    <row r="373" spans="1:30" ht="12" customHeight="1" x14ac:dyDescent="0.2">
      <c r="A373" s="382" t="s">
        <v>262</v>
      </c>
      <c r="B373" s="382"/>
      <c r="C373" s="387" t="s">
        <v>263</v>
      </c>
      <c r="D373" s="387"/>
      <c r="E373" s="387"/>
      <c r="F373" s="387"/>
      <c r="G373" s="387"/>
      <c r="H373" s="387"/>
      <c r="I373" s="387"/>
      <c r="J373" s="387"/>
      <c r="K373" s="387" t="s">
        <v>264</v>
      </c>
      <c r="L373" s="387"/>
      <c r="M373" s="387"/>
      <c r="N373" s="387"/>
      <c r="O373" s="387"/>
      <c r="P373" s="387"/>
      <c r="Q373" s="392" t="s">
        <v>265</v>
      </c>
      <c r="R373" s="392"/>
      <c r="S373" s="392"/>
      <c r="T373" s="392"/>
      <c r="U373" s="392"/>
      <c r="V373" s="392"/>
      <c r="W373" s="392"/>
      <c r="X373" s="392"/>
      <c r="Y373" s="392"/>
      <c r="Z373" s="392"/>
      <c r="AA373" s="393" t="s">
        <v>266</v>
      </c>
      <c r="AB373" s="393"/>
      <c r="AC373" s="382" t="s">
        <v>267</v>
      </c>
      <c r="AD373" s="382"/>
    </row>
    <row r="374" spans="1:30" ht="45.75" customHeight="1" x14ac:dyDescent="0.2">
      <c r="A374" s="383"/>
      <c r="B374" s="384"/>
      <c r="C374" s="388"/>
      <c r="D374" s="389"/>
      <c r="E374" s="389"/>
      <c r="F374" s="389"/>
      <c r="G374" s="389"/>
      <c r="H374" s="389"/>
      <c r="I374" s="389"/>
      <c r="J374" s="389"/>
      <c r="K374" s="390"/>
      <c r="L374" s="391"/>
      <c r="M374" s="391"/>
      <c r="N374" s="391"/>
      <c r="O374" s="391"/>
      <c r="P374" s="391"/>
      <c r="Q374" s="392" t="s">
        <v>268</v>
      </c>
      <c r="R374" s="392"/>
      <c r="S374" s="395" t="s">
        <v>269</v>
      </c>
      <c r="T374" s="395"/>
      <c r="U374" s="395" t="s">
        <v>270</v>
      </c>
      <c r="V374" s="395"/>
      <c r="W374" s="395" t="s">
        <v>271</v>
      </c>
      <c r="X374" s="395"/>
      <c r="Y374" s="396" t="s">
        <v>272</v>
      </c>
      <c r="Z374" s="396"/>
      <c r="AA374" s="383"/>
      <c r="AB374" s="394"/>
      <c r="AC374" s="383"/>
      <c r="AD374" s="384"/>
    </row>
    <row r="375" spans="1:30" ht="12" customHeight="1" x14ac:dyDescent="0.2">
      <c r="A375" s="383"/>
      <c r="B375" s="384"/>
      <c r="C375" s="392" t="s">
        <v>273</v>
      </c>
      <c r="D375" s="392"/>
      <c r="E375" s="380" t="s">
        <v>274</v>
      </c>
      <c r="F375" s="380"/>
      <c r="G375" s="380" t="s">
        <v>275</v>
      </c>
      <c r="H375" s="380"/>
      <c r="I375" s="380" t="s">
        <v>276</v>
      </c>
      <c r="J375" s="380"/>
      <c r="K375" s="392" t="s">
        <v>277</v>
      </c>
      <c r="L375" s="392"/>
      <c r="M375" s="380" t="s">
        <v>275</v>
      </c>
      <c r="N375" s="380"/>
      <c r="O375" s="380" t="s">
        <v>276</v>
      </c>
      <c r="P375" s="380"/>
      <c r="Q375" s="380" t="s">
        <v>275</v>
      </c>
      <c r="R375" s="380"/>
      <c r="S375" s="380" t="s">
        <v>275</v>
      </c>
      <c r="T375" s="380"/>
      <c r="U375" s="380" t="s">
        <v>276</v>
      </c>
      <c r="V375" s="380"/>
      <c r="W375" s="380" t="s">
        <v>276</v>
      </c>
      <c r="X375" s="380"/>
      <c r="Y375" s="380" t="s">
        <v>276</v>
      </c>
      <c r="Z375" s="380"/>
      <c r="AA375" s="383"/>
      <c r="AB375" s="394"/>
      <c r="AC375" s="385"/>
      <c r="AD375" s="386"/>
    </row>
    <row r="376" spans="1:30" ht="12" customHeight="1" x14ac:dyDescent="0.2">
      <c r="A376" s="385"/>
      <c r="B376" s="386"/>
      <c r="C376" s="168" t="s">
        <v>3</v>
      </c>
      <c r="D376" s="226" t="s">
        <v>2</v>
      </c>
      <c r="E376" s="168" t="s">
        <v>3</v>
      </c>
      <c r="F376" s="226" t="s">
        <v>2</v>
      </c>
      <c r="G376" s="168" t="s">
        <v>3</v>
      </c>
      <c r="H376" s="226" t="s">
        <v>2</v>
      </c>
      <c r="I376" s="168" t="s">
        <v>3</v>
      </c>
      <c r="J376" s="226" t="s">
        <v>2</v>
      </c>
      <c r="K376" s="168" t="s">
        <v>3</v>
      </c>
      <c r="L376" s="226" t="s">
        <v>2</v>
      </c>
      <c r="M376" s="168" t="s">
        <v>3</v>
      </c>
      <c r="N376" s="226" t="s">
        <v>2</v>
      </c>
      <c r="O376" s="168" t="s">
        <v>3</v>
      </c>
      <c r="P376" s="226" t="s">
        <v>2</v>
      </c>
      <c r="Q376" s="168" t="s">
        <v>3</v>
      </c>
      <c r="R376" s="226" t="s">
        <v>2</v>
      </c>
      <c r="S376" s="168" t="s">
        <v>3</v>
      </c>
      <c r="T376" s="226" t="s">
        <v>2</v>
      </c>
      <c r="U376" s="168" t="s">
        <v>3</v>
      </c>
      <c r="V376" s="226" t="s">
        <v>2</v>
      </c>
      <c r="W376" s="168" t="s">
        <v>3</v>
      </c>
      <c r="X376" s="226" t="s">
        <v>2</v>
      </c>
      <c r="Y376" s="227" t="s">
        <v>3</v>
      </c>
      <c r="Z376" s="225" t="s">
        <v>2</v>
      </c>
      <c r="AA376" s="227" t="s">
        <v>3</v>
      </c>
      <c r="AB376" s="225" t="s">
        <v>2</v>
      </c>
      <c r="AC376" s="227" t="s">
        <v>3</v>
      </c>
      <c r="AD376" s="225" t="s">
        <v>2</v>
      </c>
    </row>
    <row r="377" spans="1:30" s="167" customFormat="1" ht="36.75" customHeight="1" x14ac:dyDescent="0.2">
      <c r="A377" s="169">
        <v>1</v>
      </c>
      <c r="B377" s="170" t="s">
        <v>278</v>
      </c>
      <c r="C377" s="171">
        <v>8105885</v>
      </c>
      <c r="D377" s="172">
        <v>177</v>
      </c>
      <c r="E377" s="173"/>
      <c r="F377" s="173"/>
      <c r="G377" s="171">
        <v>227017284</v>
      </c>
      <c r="H377" s="171">
        <v>5059</v>
      </c>
      <c r="I377" s="173"/>
      <c r="J377" s="173"/>
      <c r="K377" s="173"/>
      <c r="L377" s="173"/>
      <c r="M377" s="171">
        <v>6698490</v>
      </c>
      <c r="N377" s="172">
        <v>298</v>
      </c>
      <c r="O377" s="173"/>
      <c r="P377" s="173"/>
      <c r="Q377" s="171">
        <v>6835993</v>
      </c>
      <c r="R377" s="171">
        <v>6239</v>
      </c>
      <c r="S377" s="173"/>
      <c r="T377" s="173"/>
      <c r="U377" s="173"/>
      <c r="V377" s="173"/>
      <c r="W377" s="173"/>
      <c r="X377" s="173"/>
      <c r="Y377" s="173"/>
      <c r="Z377" s="173"/>
      <c r="AA377" s="171">
        <v>1799365</v>
      </c>
      <c r="AB377" s="173"/>
      <c r="AC377" s="171">
        <v>250457017</v>
      </c>
      <c r="AD377" s="173"/>
    </row>
    <row r="378" spans="1:30" s="167" customFormat="1" ht="36.75" customHeight="1" x14ac:dyDescent="0.2">
      <c r="A378" s="169">
        <v>2</v>
      </c>
      <c r="B378" s="170" t="s">
        <v>279</v>
      </c>
      <c r="C378" s="173"/>
      <c r="D378" s="173"/>
      <c r="E378" s="171">
        <v>38116594</v>
      </c>
      <c r="F378" s="171">
        <v>1234</v>
      </c>
      <c r="G378" s="171">
        <v>115327206</v>
      </c>
      <c r="H378" s="171">
        <v>3901</v>
      </c>
      <c r="I378" s="173"/>
      <c r="J378" s="173"/>
      <c r="K378" s="173"/>
      <c r="L378" s="173"/>
      <c r="M378" s="171">
        <v>14673260</v>
      </c>
      <c r="N378" s="172">
        <v>375</v>
      </c>
      <c r="O378" s="171">
        <v>739339</v>
      </c>
      <c r="P378" s="172">
        <v>90</v>
      </c>
      <c r="Q378" s="171">
        <v>7087327</v>
      </c>
      <c r="R378" s="171">
        <v>5259</v>
      </c>
      <c r="S378" s="173"/>
      <c r="T378" s="173"/>
      <c r="U378" s="171">
        <v>441684</v>
      </c>
      <c r="V378" s="172">
        <v>445</v>
      </c>
      <c r="W378" s="171">
        <v>66042</v>
      </c>
      <c r="X378" s="172">
        <v>95</v>
      </c>
      <c r="Y378" s="173"/>
      <c r="Z378" s="173"/>
      <c r="AA378" s="173"/>
      <c r="AB378" s="173"/>
      <c r="AC378" s="171">
        <v>176451452</v>
      </c>
      <c r="AD378" s="173"/>
    </row>
    <row r="379" spans="1:30" s="167" customFormat="1" ht="36.75" customHeight="1" x14ac:dyDescent="0.2">
      <c r="A379" s="169">
        <v>3</v>
      </c>
      <c r="B379" s="170" t="s">
        <v>280</v>
      </c>
      <c r="C379" s="173"/>
      <c r="D379" s="173"/>
      <c r="E379" s="173"/>
      <c r="F379" s="173"/>
      <c r="G379" s="171">
        <v>41133171</v>
      </c>
      <c r="H379" s="171">
        <v>1463</v>
      </c>
      <c r="I379" s="171">
        <v>1750232</v>
      </c>
      <c r="J379" s="172">
        <v>107</v>
      </c>
      <c r="K379" s="173"/>
      <c r="L379" s="173"/>
      <c r="M379" s="171">
        <v>6239497</v>
      </c>
      <c r="N379" s="172">
        <v>167</v>
      </c>
      <c r="O379" s="173"/>
      <c r="P379" s="173"/>
      <c r="Q379" s="171">
        <v>5078084</v>
      </c>
      <c r="R379" s="171">
        <v>4789</v>
      </c>
      <c r="S379" s="173"/>
      <c r="T379" s="173"/>
      <c r="U379" s="173"/>
      <c r="V379" s="173"/>
      <c r="W379" s="173"/>
      <c r="X379" s="173"/>
      <c r="Y379" s="173"/>
      <c r="Z379" s="173"/>
      <c r="AA379" s="173"/>
      <c r="AB379" s="173"/>
      <c r="AC379" s="171">
        <v>54200984</v>
      </c>
      <c r="AD379" s="173"/>
    </row>
    <row r="380" spans="1:30" s="167" customFormat="1" ht="36.75" customHeight="1" x14ac:dyDescent="0.2">
      <c r="A380" s="169">
        <v>4</v>
      </c>
      <c r="B380" s="170" t="s">
        <v>281</v>
      </c>
      <c r="C380" s="171">
        <v>20157660</v>
      </c>
      <c r="D380" s="172">
        <v>587</v>
      </c>
      <c r="E380" s="173"/>
      <c r="F380" s="173"/>
      <c r="G380" s="173"/>
      <c r="H380" s="173"/>
      <c r="I380" s="173"/>
      <c r="J380" s="173"/>
      <c r="K380" s="171">
        <v>2412903</v>
      </c>
      <c r="L380" s="172">
        <v>308</v>
      </c>
      <c r="M380" s="173"/>
      <c r="N380" s="173"/>
      <c r="O380" s="173"/>
      <c r="P380" s="173"/>
      <c r="Q380" s="171">
        <v>1060436</v>
      </c>
      <c r="R380" s="172">
        <v>194</v>
      </c>
      <c r="S380" s="173"/>
      <c r="T380" s="173"/>
      <c r="U380" s="173"/>
      <c r="V380" s="173"/>
      <c r="W380" s="173"/>
      <c r="X380" s="173"/>
      <c r="Y380" s="173"/>
      <c r="Z380" s="173"/>
      <c r="AA380" s="173"/>
      <c r="AB380" s="173"/>
      <c r="AC380" s="171">
        <v>23630999</v>
      </c>
      <c r="AD380" s="173"/>
    </row>
    <row r="381" spans="1:30" s="167" customFormat="1" ht="36.75" customHeight="1" x14ac:dyDescent="0.2">
      <c r="A381" s="169">
        <v>5</v>
      </c>
      <c r="B381" s="170" t="s">
        <v>282</v>
      </c>
      <c r="C381" s="173"/>
      <c r="D381" s="173"/>
      <c r="E381" s="173"/>
      <c r="F381" s="173"/>
      <c r="G381" s="171">
        <v>181883889</v>
      </c>
      <c r="H381" s="171">
        <v>2152</v>
      </c>
      <c r="I381" s="173"/>
      <c r="J381" s="173"/>
      <c r="K381" s="173"/>
      <c r="L381" s="173"/>
      <c r="M381" s="171">
        <v>73764142</v>
      </c>
      <c r="N381" s="172">
        <v>749</v>
      </c>
      <c r="O381" s="173"/>
      <c r="P381" s="173"/>
      <c r="Q381" s="171">
        <v>22499717</v>
      </c>
      <c r="R381" s="171">
        <v>8854</v>
      </c>
      <c r="S381" s="173"/>
      <c r="T381" s="173"/>
      <c r="U381" s="173"/>
      <c r="V381" s="173"/>
      <c r="W381" s="173"/>
      <c r="X381" s="173"/>
      <c r="Y381" s="173"/>
      <c r="Z381" s="173"/>
      <c r="AA381" s="173"/>
      <c r="AB381" s="173"/>
      <c r="AC381" s="171">
        <v>278147748</v>
      </c>
      <c r="AD381" s="173"/>
    </row>
    <row r="382" spans="1:30" s="167" customFormat="1" ht="24.75" customHeight="1" x14ac:dyDescent="0.2">
      <c r="A382" s="169">
        <v>6</v>
      </c>
      <c r="B382" s="170" t="s">
        <v>283</v>
      </c>
      <c r="C382" s="173"/>
      <c r="D382" s="173"/>
      <c r="E382" s="173"/>
      <c r="F382" s="173"/>
      <c r="G382" s="171">
        <v>59269953</v>
      </c>
      <c r="H382" s="172">
        <v>651</v>
      </c>
      <c r="I382" s="173"/>
      <c r="J382" s="173"/>
      <c r="K382" s="173"/>
      <c r="L382" s="173"/>
      <c r="M382" s="171">
        <v>66360086</v>
      </c>
      <c r="N382" s="172">
        <v>616</v>
      </c>
      <c r="O382" s="173"/>
      <c r="P382" s="173"/>
      <c r="Q382" s="171">
        <v>12472374</v>
      </c>
      <c r="R382" s="171">
        <v>5274</v>
      </c>
      <c r="S382" s="173"/>
      <c r="T382" s="173"/>
      <c r="U382" s="173"/>
      <c r="V382" s="173"/>
      <c r="W382" s="173"/>
      <c r="X382" s="173"/>
      <c r="Y382" s="173"/>
      <c r="Z382" s="173"/>
      <c r="AA382" s="173"/>
      <c r="AB382" s="173"/>
      <c r="AC382" s="171">
        <v>138102413</v>
      </c>
      <c r="AD382" s="173"/>
    </row>
    <row r="383" spans="1:30" s="167" customFormat="1" ht="36.75" customHeight="1" x14ac:dyDescent="0.2">
      <c r="A383" s="169">
        <v>7</v>
      </c>
      <c r="B383" s="170" t="s">
        <v>284</v>
      </c>
      <c r="C383" s="173"/>
      <c r="D383" s="173"/>
      <c r="E383" s="173"/>
      <c r="F383" s="173"/>
      <c r="G383" s="171">
        <v>7401027</v>
      </c>
      <c r="H383" s="172">
        <v>323</v>
      </c>
      <c r="I383" s="173"/>
      <c r="J383" s="173"/>
      <c r="K383" s="173"/>
      <c r="L383" s="173"/>
      <c r="M383" s="171">
        <v>3037487</v>
      </c>
      <c r="N383" s="172">
        <v>167</v>
      </c>
      <c r="O383" s="173"/>
      <c r="P383" s="173"/>
      <c r="Q383" s="171">
        <v>1019686</v>
      </c>
      <c r="R383" s="171">
        <v>1577</v>
      </c>
      <c r="S383" s="173"/>
      <c r="T383" s="173"/>
      <c r="U383" s="173"/>
      <c r="V383" s="173"/>
      <c r="W383" s="173"/>
      <c r="X383" s="173"/>
      <c r="Y383" s="173"/>
      <c r="Z383" s="173"/>
      <c r="AA383" s="173"/>
      <c r="AB383" s="173"/>
      <c r="AC383" s="171">
        <v>11458200</v>
      </c>
      <c r="AD383" s="173"/>
    </row>
    <row r="384" spans="1:30" s="167" customFormat="1" ht="60.75" customHeight="1" x14ac:dyDescent="0.2">
      <c r="A384" s="169">
        <v>8</v>
      </c>
      <c r="B384" s="170" t="s">
        <v>285</v>
      </c>
      <c r="C384" s="173"/>
      <c r="D384" s="173"/>
      <c r="E384" s="173"/>
      <c r="F384" s="173"/>
      <c r="G384" s="173"/>
      <c r="H384" s="173"/>
      <c r="I384" s="173"/>
      <c r="J384" s="173"/>
      <c r="K384" s="173"/>
      <c r="L384" s="173"/>
      <c r="M384" s="171">
        <v>647561</v>
      </c>
      <c r="N384" s="172">
        <v>73</v>
      </c>
      <c r="O384" s="171">
        <v>457195</v>
      </c>
      <c r="P384" s="172">
        <v>50</v>
      </c>
      <c r="Q384" s="173"/>
      <c r="R384" s="173"/>
      <c r="S384" s="173"/>
      <c r="T384" s="173"/>
      <c r="U384" s="171">
        <v>119679</v>
      </c>
      <c r="V384" s="172">
        <v>184</v>
      </c>
      <c r="W384" s="171">
        <v>35692</v>
      </c>
      <c r="X384" s="172">
        <v>51</v>
      </c>
      <c r="Y384" s="173"/>
      <c r="Z384" s="173"/>
      <c r="AA384" s="173"/>
      <c r="AB384" s="173"/>
      <c r="AC384" s="171">
        <v>1260127</v>
      </c>
      <c r="AD384" s="173"/>
    </row>
    <row r="385" spans="1:30" s="167" customFormat="1" ht="60.75" customHeight="1" x14ac:dyDescent="0.2">
      <c r="A385" s="169">
        <v>9</v>
      </c>
      <c r="B385" s="170" t="s">
        <v>286</v>
      </c>
      <c r="C385" s="173"/>
      <c r="D385" s="173"/>
      <c r="E385" s="173"/>
      <c r="F385" s="173"/>
      <c r="G385" s="171">
        <v>4881077</v>
      </c>
      <c r="H385" s="172">
        <v>139</v>
      </c>
      <c r="I385" s="173"/>
      <c r="J385" s="173"/>
      <c r="K385" s="173"/>
      <c r="L385" s="173"/>
      <c r="M385" s="171">
        <v>5211989</v>
      </c>
      <c r="N385" s="172">
        <v>183</v>
      </c>
      <c r="O385" s="173"/>
      <c r="P385" s="173"/>
      <c r="Q385" s="171">
        <v>75846</v>
      </c>
      <c r="R385" s="172">
        <v>142</v>
      </c>
      <c r="S385" s="173"/>
      <c r="T385" s="173"/>
      <c r="U385" s="173"/>
      <c r="V385" s="173"/>
      <c r="W385" s="173"/>
      <c r="X385" s="173"/>
      <c r="Y385" s="173"/>
      <c r="Z385" s="173"/>
      <c r="AA385" s="173"/>
      <c r="AB385" s="173"/>
      <c r="AC385" s="171">
        <v>10168912</v>
      </c>
      <c r="AD385" s="173"/>
    </row>
    <row r="386" spans="1:30" s="167" customFormat="1" ht="24.75" customHeight="1" x14ac:dyDescent="0.2">
      <c r="A386" s="169">
        <v>10</v>
      </c>
      <c r="B386" s="170" t="s">
        <v>287</v>
      </c>
      <c r="C386" s="173"/>
      <c r="D386" s="173"/>
      <c r="E386" s="173"/>
      <c r="F386" s="173"/>
      <c r="G386" s="171">
        <v>16559402</v>
      </c>
      <c r="H386" s="172">
        <v>595</v>
      </c>
      <c r="I386" s="171">
        <v>43812731</v>
      </c>
      <c r="J386" s="171">
        <v>1921</v>
      </c>
      <c r="K386" s="173"/>
      <c r="L386" s="173"/>
      <c r="M386" s="173"/>
      <c r="N386" s="173"/>
      <c r="O386" s="171">
        <v>4337134</v>
      </c>
      <c r="P386" s="172">
        <v>480</v>
      </c>
      <c r="Q386" s="171">
        <v>4249562</v>
      </c>
      <c r="R386" s="172">
        <v>173</v>
      </c>
      <c r="S386" s="173"/>
      <c r="T386" s="173"/>
      <c r="U386" s="171">
        <v>2018333</v>
      </c>
      <c r="V386" s="171">
        <v>2070</v>
      </c>
      <c r="W386" s="171">
        <v>340289</v>
      </c>
      <c r="X386" s="172">
        <v>489</v>
      </c>
      <c r="Y386" s="173"/>
      <c r="Z386" s="173"/>
      <c r="AA386" s="173"/>
      <c r="AB386" s="173"/>
      <c r="AC386" s="171">
        <v>71317451</v>
      </c>
      <c r="AD386" s="173"/>
    </row>
    <row r="387" spans="1:30" s="167" customFormat="1" ht="36.75" customHeight="1" x14ac:dyDescent="0.2">
      <c r="A387" s="169">
        <v>11</v>
      </c>
      <c r="B387" s="170" t="s">
        <v>288</v>
      </c>
      <c r="C387" s="173"/>
      <c r="D387" s="173"/>
      <c r="E387" s="171">
        <v>19776052</v>
      </c>
      <c r="F387" s="172">
        <v>701</v>
      </c>
      <c r="G387" s="171">
        <v>4252937</v>
      </c>
      <c r="H387" s="172">
        <v>239</v>
      </c>
      <c r="I387" s="171">
        <v>20426146</v>
      </c>
      <c r="J387" s="171">
        <v>1126</v>
      </c>
      <c r="K387" s="173"/>
      <c r="L387" s="173"/>
      <c r="M387" s="173"/>
      <c r="N387" s="173"/>
      <c r="O387" s="171">
        <v>2431859</v>
      </c>
      <c r="P387" s="172">
        <v>307</v>
      </c>
      <c r="Q387" s="171">
        <v>1260448</v>
      </c>
      <c r="R387" s="172">
        <v>302</v>
      </c>
      <c r="S387" s="173"/>
      <c r="T387" s="173"/>
      <c r="U387" s="173"/>
      <c r="V387" s="173"/>
      <c r="W387" s="173"/>
      <c r="X387" s="173"/>
      <c r="Y387" s="173"/>
      <c r="Z387" s="173"/>
      <c r="AA387" s="173"/>
      <c r="AB387" s="173"/>
      <c r="AC387" s="171">
        <v>48147442</v>
      </c>
      <c r="AD387" s="173"/>
    </row>
    <row r="388" spans="1:30" s="167" customFormat="1" ht="36.75" customHeight="1" x14ac:dyDescent="0.2">
      <c r="A388" s="169">
        <v>12</v>
      </c>
      <c r="B388" s="170" t="s">
        <v>289</v>
      </c>
      <c r="C388" s="173"/>
      <c r="D388" s="173"/>
      <c r="E388" s="173"/>
      <c r="F388" s="173"/>
      <c r="G388" s="173"/>
      <c r="H388" s="173"/>
      <c r="I388" s="171">
        <v>3761984</v>
      </c>
      <c r="J388" s="172">
        <v>182</v>
      </c>
      <c r="K388" s="173"/>
      <c r="L388" s="173"/>
      <c r="M388" s="173"/>
      <c r="N388" s="173"/>
      <c r="O388" s="171">
        <v>7058449</v>
      </c>
      <c r="P388" s="172">
        <v>730</v>
      </c>
      <c r="Q388" s="173"/>
      <c r="R388" s="173"/>
      <c r="S388" s="173"/>
      <c r="T388" s="173"/>
      <c r="U388" s="171">
        <v>3571507</v>
      </c>
      <c r="V388" s="171">
        <v>3835</v>
      </c>
      <c r="W388" s="171">
        <v>629435</v>
      </c>
      <c r="X388" s="172">
        <v>904</v>
      </c>
      <c r="Y388" s="171">
        <v>1199962</v>
      </c>
      <c r="Z388" s="172">
        <v>478</v>
      </c>
      <c r="AA388" s="173"/>
      <c r="AB388" s="173"/>
      <c r="AC388" s="171">
        <v>16221337</v>
      </c>
      <c r="AD388" s="173"/>
    </row>
    <row r="389" spans="1:30" s="167" customFormat="1" ht="36.75" customHeight="1" x14ac:dyDescent="0.2">
      <c r="A389" s="169">
        <v>13</v>
      </c>
      <c r="B389" s="170" t="s">
        <v>290</v>
      </c>
      <c r="C389" s="173"/>
      <c r="D389" s="173"/>
      <c r="E389" s="173"/>
      <c r="F389" s="173"/>
      <c r="G389" s="171">
        <v>17358188</v>
      </c>
      <c r="H389" s="172">
        <v>293</v>
      </c>
      <c r="I389" s="171">
        <v>15784856</v>
      </c>
      <c r="J389" s="172">
        <v>353</v>
      </c>
      <c r="K389" s="173"/>
      <c r="L389" s="173"/>
      <c r="M389" s="173"/>
      <c r="N389" s="173"/>
      <c r="O389" s="171">
        <v>633644</v>
      </c>
      <c r="P389" s="172">
        <v>57</v>
      </c>
      <c r="Q389" s="173"/>
      <c r="R389" s="173"/>
      <c r="S389" s="173"/>
      <c r="T389" s="173"/>
      <c r="U389" s="173"/>
      <c r="V389" s="173"/>
      <c r="W389" s="173"/>
      <c r="X389" s="173"/>
      <c r="Y389" s="173"/>
      <c r="Z389" s="173"/>
      <c r="AA389" s="173"/>
      <c r="AB389" s="173"/>
      <c r="AC389" s="171">
        <v>33776688</v>
      </c>
      <c r="AD389" s="173"/>
    </row>
    <row r="390" spans="1:30" s="167" customFormat="1" ht="36.75" customHeight="1" x14ac:dyDescent="0.2">
      <c r="A390" s="169">
        <v>14</v>
      </c>
      <c r="B390" s="170" t="s">
        <v>291</v>
      </c>
      <c r="C390" s="173"/>
      <c r="D390" s="173"/>
      <c r="E390" s="173"/>
      <c r="F390" s="173"/>
      <c r="G390" s="171">
        <v>13832463</v>
      </c>
      <c r="H390" s="172">
        <v>502</v>
      </c>
      <c r="I390" s="171">
        <v>10210102</v>
      </c>
      <c r="J390" s="172">
        <v>496</v>
      </c>
      <c r="K390" s="173"/>
      <c r="L390" s="173"/>
      <c r="M390" s="173"/>
      <c r="N390" s="173"/>
      <c r="O390" s="171">
        <v>3427775</v>
      </c>
      <c r="P390" s="172">
        <v>350</v>
      </c>
      <c r="Q390" s="171">
        <v>49724</v>
      </c>
      <c r="R390" s="172">
        <v>63</v>
      </c>
      <c r="S390" s="171">
        <v>321393</v>
      </c>
      <c r="T390" s="172">
        <v>503</v>
      </c>
      <c r="U390" s="171">
        <v>1086775</v>
      </c>
      <c r="V390" s="171">
        <v>1106</v>
      </c>
      <c r="W390" s="171">
        <v>264413</v>
      </c>
      <c r="X390" s="172">
        <v>380</v>
      </c>
      <c r="Y390" s="171">
        <v>5004404</v>
      </c>
      <c r="Z390" s="171">
        <v>3616</v>
      </c>
      <c r="AA390" s="173"/>
      <c r="AB390" s="173"/>
      <c r="AC390" s="171">
        <v>34197049</v>
      </c>
      <c r="AD390" s="173"/>
    </row>
    <row r="391" spans="1:30" s="167" customFormat="1" ht="36.75" customHeight="1" x14ac:dyDescent="0.2">
      <c r="A391" s="169">
        <v>15</v>
      </c>
      <c r="B391" s="170" t="s">
        <v>292</v>
      </c>
      <c r="C391" s="173"/>
      <c r="D391" s="173"/>
      <c r="E391" s="173"/>
      <c r="F391" s="173"/>
      <c r="G391" s="171">
        <v>1015119</v>
      </c>
      <c r="H391" s="172">
        <v>46</v>
      </c>
      <c r="I391" s="171">
        <v>7501852</v>
      </c>
      <c r="J391" s="172">
        <v>337</v>
      </c>
      <c r="K391" s="173"/>
      <c r="L391" s="173"/>
      <c r="M391" s="173"/>
      <c r="N391" s="173"/>
      <c r="O391" s="171">
        <v>7046028</v>
      </c>
      <c r="P391" s="172">
        <v>787</v>
      </c>
      <c r="Q391" s="173"/>
      <c r="R391" s="173"/>
      <c r="S391" s="173"/>
      <c r="T391" s="173"/>
      <c r="U391" s="171">
        <v>2819937</v>
      </c>
      <c r="V391" s="171">
        <v>2888</v>
      </c>
      <c r="W391" s="171">
        <v>507248</v>
      </c>
      <c r="X391" s="172">
        <v>728</v>
      </c>
      <c r="Y391" s="171">
        <v>5438586</v>
      </c>
      <c r="Z391" s="171">
        <v>3752</v>
      </c>
      <c r="AA391" s="173"/>
      <c r="AB391" s="173"/>
      <c r="AC391" s="171">
        <v>24328770</v>
      </c>
      <c r="AD391" s="173"/>
    </row>
    <row r="392" spans="1:30" s="167" customFormat="1" ht="36.75" customHeight="1" x14ac:dyDescent="0.2">
      <c r="A392" s="169">
        <v>16</v>
      </c>
      <c r="B392" s="170" t="s">
        <v>293</v>
      </c>
      <c r="C392" s="173"/>
      <c r="D392" s="173"/>
      <c r="E392" s="173"/>
      <c r="F392" s="173"/>
      <c r="G392" s="171">
        <v>11892329</v>
      </c>
      <c r="H392" s="172">
        <v>768</v>
      </c>
      <c r="I392" s="171">
        <v>11959533</v>
      </c>
      <c r="J392" s="172">
        <v>779</v>
      </c>
      <c r="K392" s="173"/>
      <c r="L392" s="173"/>
      <c r="M392" s="173"/>
      <c r="N392" s="173"/>
      <c r="O392" s="171">
        <v>762237</v>
      </c>
      <c r="P392" s="172">
        <v>88</v>
      </c>
      <c r="Q392" s="173"/>
      <c r="R392" s="173"/>
      <c r="S392" s="173"/>
      <c r="T392" s="173"/>
      <c r="U392" s="173"/>
      <c r="V392" s="173"/>
      <c r="W392" s="173"/>
      <c r="X392" s="173"/>
      <c r="Y392" s="173"/>
      <c r="Z392" s="173"/>
      <c r="AA392" s="173"/>
      <c r="AB392" s="173"/>
      <c r="AC392" s="171">
        <v>24614099</v>
      </c>
      <c r="AD392" s="173"/>
    </row>
    <row r="393" spans="1:30" s="167" customFormat="1" ht="36.75" customHeight="1" x14ac:dyDescent="0.2">
      <c r="A393" s="169">
        <v>17</v>
      </c>
      <c r="B393" s="170" t="s">
        <v>294</v>
      </c>
      <c r="C393" s="173"/>
      <c r="D393" s="173"/>
      <c r="E393" s="173"/>
      <c r="F393" s="173"/>
      <c r="G393" s="171">
        <v>4429338</v>
      </c>
      <c r="H393" s="172">
        <v>121</v>
      </c>
      <c r="I393" s="171">
        <v>6560078</v>
      </c>
      <c r="J393" s="172">
        <v>269</v>
      </c>
      <c r="K393" s="171">
        <v>1485676</v>
      </c>
      <c r="L393" s="172">
        <v>72</v>
      </c>
      <c r="M393" s="173"/>
      <c r="N393" s="173"/>
      <c r="O393" s="171">
        <v>4631030</v>
      </c>
      <c r="P393" s="172">
        <v>481</v>
      </c>
      <c r="Q393" s="171">
        <v>80750</v>
      </c>
      <c r="R393" s="172">
        <v>73</v>
      </c>
      <c r="S393" s="171">
        <v>663388</v>
      </c>
      <c r="T393" s="172">
        <v>821</v>
      </c>
      <c r="U393" s="171">
        <v>95585</v>
      </c>
      <c r="V393" s="172">
        <v>111</v>
      </c>
      <c r="W393" s="171">
        <v>23898</v>
      </c>
      <c r="X393" s="172">
        <v>34</v>
      </c>
      <c r="Y393" s="171">
        <v>13575673</v>
      </c>
      <c r="Z393" s="171">
        <v>9722</v>
      </c>
      <c r="AA393" s="173"/>
      <c r="AB393" s="173"/>
      <c r="AC393" s="171">
        <v>31545416</v>
      </c>
      <c r="AD393" s="173"/>
    </row>
    <row r="394" spans="1:30" s="167" customFormat="1" ht="36.75" customHeight="1" x14ac:dyDescent="0.2">
      <c r="A394" s="169">
        <v>18</v>
      </c>
      <c r="B394" s="170" t="s">
        <v>295</v>
      </c>
      <c r="C394" s="173"/>
      <c r="D394" s="173"/>
      <c r="E394" s="171">
        <v>20308397</v>
      </c>
      <c r="F394" s="172">
        <v>657</v>
      </c>
      <c r="G394" s="171">
        <v>8437354</v>
      </c>
      <c r="H394" s="172">
        <v>256</v>
      </c>
      <c r="I394" s="173"/>
      <c r="J394" s="173"/>
      <c r="K394" s="173"/>
      <c r="L394" s="173"/>
      <c r="M394" s="173"/>
      <c r="N394" s="173"/>
      <c r="O394" s="171">
        <v>2373169</v>
      </c>
      <c r="P394" s="172">
        <v>264</v>
      </c>
      <c r="Q394" s="173"/>
      <c r="R394" s="173"/>
      <c r="S394" s="173"/>
      <c r="T394" s="173"/>
      <c r="U394" s="173"/>
      <c r="V394" s="173"/>
      <c r="W394" s="173"/>
      <c r="X394" s="173"/>
      <c r="Y394" s="173"/>
      <c r="Z394" s="173"/>
      <c r="AA394" s="173"/>
      <c r="AB394" s="173"/>
      <c r="AC394" s="171">
        <v>31118920</v>
      </c>
      <c r="AD394" s="173"/>
    </row>
    <row r="395" spans="1:30" s="167" customFormat="1" ht="36.75" customHeight="1" x14ac:dyDescent="0.2">
      <c r="A395" s="169">
        <v>19</v>
      </c>
      <c r="B395" s="170" t="s">
        <v>296</v>
      </c>
      <c r="C395" s="173"/>
      <c r="D395" s="173"/>
      <c r="E395" s="173"/>
      <c r="F395" s="173"/>
      <c r="G395" s="171">
        <v>19893433</v>
      </c>
      <c r="H395" s="172">
        <v>349</v>
      </c>
      <c r="I395" s="171">
        <v>57718380</v>
      </c>
      <c r="J395" s="171">
        <v>1715</v>
      </c>
      <c r="K395" s="173"/>
      <c r="L395" s="173"/>
      <c r="M395" s="173"/>
      <c r="N395" s="173"/>
      <c r="O395" s="171">
        <v>4095317</v>
      </c>
      <c r="P395" s="172">
        <v>438</v>
      </c>
      <c r="Q395" s="173"/>
      <c r="R395" s="173"/>
      <c r="S395" s="171">
        <v>323253</v>
      </c>
      <c r="T395" s="172">
        <v>505</v>
      </c>
      <c r="U395" s="171">
        <v>2085632</v>
      </c>
      <c r="V395" s="171">
        <v>2152</v>
      </c>
      <c r="W395" s="171">
        <v>367107</v>
      </c>
      <c r="X395" s="172">
        <v>527</v>
      </c>
      <c r="Y395" s="171">
        <v>3522350</v>
      </c>
      <c r="Z395" s="171">
        <v>2678</v>
      </c>
      <c r="AA395" s="173"/>
      <c r="AB395" s="173"/>
      <c r="AC395" s="171">
        <v>88005472</v>
      </c>
      <c r="AD395" s="173"/>
    </row>
    <row r="396" spans="1:30" s="167" customFormat="1" ht="36.75" customHeight="1" x14ac:dyDescent="0.2">
      <c r="A396" s="169">
        <v>20</v>
      </c>
      <c r="B396" s="170" t="s">
        <v>297</v>
      </c>
      <c r="C396" s="171">
        <v>23132742</v>
      </c>
      <c r="D396" s="172">
        <v>500</v>
      </c>
      <c r="E396" s="173"/>
      <c r="F396" s="173"/>
      <c r="G396" s="173"/>
      <c r="H396" s="173"/>
      <c r="I396" s="173"/>
      <c r="J396" s="173"/>
      <c r="K396" s="171">
        <v>166544</v>
      </c>
      <c r="L396" s="172">
        <v>11</v>
      </c>
      <c r="M396" s="173"/>
      <c r="N396" s="173"/>
      <c r="O396" s="173"/>
      <c r="P396" s="173"/>
      <c r="Q396" s="171">
        <v>2213934</v>
      </c>
      <c r="R396" s="172">
        <v>385</v>
      </c>
      <c r="S396" s="173"/>
      <c r="T396" s="173"/>
      <c r="U396" s="173"/>
      <c r="V396" s="173"/>
      <c r="W396" s="173"/>
      <c r="X396" s="173"/>
      <c r="Y396" s="173"/>
      <c r="Z396" s="173"/>
      <c r="AA396" s="173"/>
      <c r="AB396" s="173"/>
      <c r="AC396" s="171">
        <v>25513220</v>
      </c>
      <c r="AD396" s="173"/>
    </row>
    <row r="397" spans="1:30" s="167" customFormat="1" ht="36.75" customHeight="1" x14ac:dyDescent="0.2">
      <c r="A397" s="169">
        <v>21</v>
      </c>
      <c r="B397" s="170" t="s">
        <v>298</v>
      </c>
      <c r="C397" s="173"/>
      <c r="D397" s="173"/>
      <c r="E397" s="173"/>
      <c r="F397" s="173"/>
      <c r="G397" s="173"/>
      <c r="H397" s="173"/>
      <c r="I397" s="173"/>
      <c r="J397" s="173"/>
      <c r="K397" s="173"/>
      <c r="L397" s="173"/>
      <c r="M397" s="173"/>
      <c r="N397" s="173"/>
      <c r="O397" s="173"/>
      <c r="P397" s="173"/>
      <c r="Q397" s="173"/>
      <c r="R397" s="173"/>
      <c r="S397" s="171">
        <v>699692</v>
      </c>
      <c r="T397" s="171">
        <v>1094</v>
      </c>
      <c r="U397" s="173"/>
      <c r="V397" s="173"/>
      <c r="W397" s="173"/>
      <c r="X397" s="173"/>
      <c r="Y397" s="173"/>
      <c r="Z397" s="173"/>
      <c r="AA397" s="173"/>
      <c r="AB397" s="173"/>
      <c r="AC397" s="171">
        <v>699692</v>
      </c>
      <c r="AD397" s="173"/>
    </row>
    <row r="398" spans="1:30" s="167" customFormat="1" ht="36.75" customHeight="1" x14ac:dyDescent="0.2">
      <c r="A398" s="169">
        <v>22</v>
      </c>
      <c r="B398" s="170" t="s">
        <v>299</v>
      </c>
      <c r="C398" s="173"/>
      <c r="D398" s="173"/>
      <c r="E398" s="173"/>
      <c r="F398" s="173"/>
      <c r="G398" s="173"/>
      <c r="H398" s="173"/>
      <c r="I398" s="173"/>
      <c r="J398" s="173"/>
      <c r="K398" s="173"/>
      <c r="L398" s="173"/>
      <c r="M398" s="173"/>
      <c r="N398" s="173"/>
      <c r="O398" s="173"/>
      <c r="P398" s="173"/>
      <c r="Q398" s="173"/>
      <c r="R398" s="173"/>
      <c r="S398" s="173"/>
      <c r="T398" s="173"/>
      <c r="U398" s="173"/>
      <c r="V398" s="173"/>
      <c r="W398" s="173"/>
      <c r="X398" s="173"/>
      <c r="Y398" s="173"/>
      <c r="Z398" s="173"/>
      <c r="AA398" s="171">
        <v>52986227</v>
      </c>
      <c r="AB398" s="173"/>
      <c r="AC398" s="171">
        <v>52986227</v>
      </c>
      <c r="AD398" s="173"/>
    </row>
    <row r="399" spans="1:30" s="167" customFormat="1" ht="24.75" customHeight="1" x14ac:dyDescent="0.2">
      <c r="A399" s="169">
        <v>23</v>
      </c>
      <c r="B399" s="170" t="s">
        <v>300</v>
      </c>
      <c r="C399" s="173"/>
      <c r="D399" s="173"/>
      <c r="E399" s="173"/>
      <c r="F399" s="173"/>
      <c r="G399" s="171">
        <v>277600</v>
      </c>
      <c r="H399" s="172">
        <v>9</v>
      </c>
      <c r="I399" s="171">
        <v>17925722</v>
      </c>
      <c r="J399" s="172">
        <v>702</v>
      </c>
      <c r="K399" s="173"/>
      <c r="L399" s="173"/>
      <c r="M399" s="173"/>
      <c r="N399" s="173"/>
      <c r="O399" s="171">
        <v>7755985</v>
      </c>
      <c r="P399" s="172">
        <v>879</v>
      </c>
      <c r="Q399" s="173"/>
      <c r="R399" s="173"/>
      <c r="S399" s="171">
        <v>1344933</v>
      </c>
      <c r="T399" s="171">
        <v>2103</v>
      </c>
      <c r="U399" s="171">
        <v>2868677</v>
      </c>
      <c r="V399" s="171">
        <v>2926</v>
      </c>
      <c r="W399" s="171">
        <v>527098</v>
      </c>
      <c r="X399" s="172">
        <v>757</v>
      </c>
      <c r="Y399" s="171">
        <v>5065417</v>
      </c>
      <c r="Z399" s="171">
        <v>3418</v>
      </c>
      <c r="AA399" s="173"/>
      <c r="AB399" s="173"/>
      <c r="AC399" s="171">
        <v>35765432</v>
      </c>
      <c r="AD399" s="173"/>
    </row>
    <row r="400" spans="1:30" s="167" customFormat="1" ht="24.75" customHeight="1" x14ac:dyDescent="0.2">
      <c r="A400" s="169">
        <v>24</v>
      </c>
      <c r="B400" s="170" t="s">
        <v>301</v>
      </c>
      <c r="C400" s="173"/>
      <c r="D400" s="173"/>
      <c r="E400" s="173"/>
      <c r="F400" s="173"/>
      <c r="G400" s="171">
        <v>2869312</v>
      </c>
      <c r="H400" s="172">
        <v>93</v>
      </c>
      <c r="I400" s="171">
        <v>33036362</v>
      </c>
      <c r="J400" s="171">
        <v>1273</v>
      </c>
      <c r="K400" s="173"/>
      <c r="L400" s="173"/>
      <c r="M400" s="173"/>
      <c r="N400" s="173"/>
      <c r="O400" s="171">
        <v>3467195</v>
      </c>
      <c r="P400" s="172">
        <v>395</v>
      </c>
      <c r="Q400" s="173"/>
      <c r="R400" s="173"/>
      <c r="S400" s="173"/>
      <c r="T400" s="173"/>
      <c r="U400" s="171">
        <v>1141989</v>
      </c>
      <c r="V400" s="171">
        <v>1183</v>
      </c>
      <c r="W400" s="171">
        <v>194604</v>
      </c>
      <c r="X400" s="172">
        <v>279</v>
      </c>
      <c r="Y400" s="173"/>
      <c r="Z400" s="173"/>
      <c r="AA400" s="173"/>
      <c r="AB400" s="173"/>
      <c r="AC400" s="171">
        <v>40709462</v>
      </c>
      <c r="AD400" s="173"/>
    </row>
    <row r="401" spans="1:30" s="167" customFormat="1" ht="24.75" customHeight="1" x14ac:dyDescent="0.2">
      <c r="A401" s="169">
        <v>25</v>
      </c>
      <c r="B401" s="170" t="s">
        <v>302</v>
      </c>
      <c r="C401" s="173"/>
      <c r="D401" s="173"/>
      <c r="E401" s="171">
        <v>24534218</v>
      </c>
      <c r="F401" s="172">
        <v>794</v>
      </c>
      <c r="G401" s="171">
        <v>5677992</v>
      </c>
      <c r="H401" s="172">
        <v>162</v>
      </c>
      <c r="I401" s="171">
        <v>42501511</v>
      </c>
      <c r="J401" s="171">
        <v>1848</v>
      </c>
      <c r="K401" s="173"/>
      <c r="L401" s="173"/>
      <c r="M401" s="173"/>
      <c r="N401" s="173"/>
      <c r="O401" s="171">
        <v>4485420</v>
      </c>
      <c r="P401" s="172">
        <v>533</v>
      </c>
      <c r="Q401" s="173"/>
      <c r="R401" s="173"/>
      <c r="S401" s="173"/>
      <c r="T401" s="173"/>
      <c r="U401" s="171">
        <v>2343112</v>
      </c>
      <c r="V401" s="171">
        <v>2378</v>
      </c>
      <c r="W401" s="171">
        <v>479328</v>
      </c>
      <c r="X401" s="172">
        <v>688</v>
      </c>
      <c r="Y401" s="173"/>
      <c r="Z401" s="173"/>
      <c r="AA401" s="173"/>
      <c r="AB401" s="173"/>
      <c r="AC401" s="171">
        <v>80021581</v>
      </c>
      <c r="AD401" s="173"/>
    </row>
    <row r="402" spans="1:30" s="167" customFormat="1" ht="24.75" customHeight="1" x14ac:dyDescent="0.2">
      <c r="A402" s="169">
        <v>26</v>
      </c>
      <c r="B402" s="170" t="s">
        <v>303</v>
      </c>
      <c r="C402" s="173"/>
      <c r="D402" s="173"/>
      <c r="E402" s="173"/>
      <c r="F402" s="173"/>
      <c r="G402" s="171">
        <v>5479309</v>
      </c>
      <c r="H402" s="172">
        <v>159</v>
      </c>
      <c r="I402" s="171">
        <v>39108749</v>
      </c>
      <c r="J402" s="171">
        <v>1106</v>
      </c>
      <c r="K402" s="173"/>
      <c r="L402" s="173"/>
      <c r="M402" s="173"/>
      <c r="N402" s="173"/>
      <c r="O402" s="171">
        <v>4578508</v>
      </c>
      <c r="P402" s="172">
        <v>515</v>
      </c>
      <c r="Q402" s="173"/>
      <c r="R402" s="173"/>
      <c r="S402" s="173"/>
      <c r="T402" s="173"/>
      <c r="U402" s="171">
        <v>2117989</v>
      </c>
      <c r="V402" s="171">
        <v>2198</v>
      </c>
      <c r="W402" s="171">
        <v>371923</v>
      </c>
      <c r="X402" s="172">
        <v>534</v>
      </c>
      <c r="Y402" s="173"/>
      <c r="Z402" s="173"/>
      <c r="AA402" s="173"/>
      <c r="AB402" s="173"/>
      <c r="AC402" s="171">
        <v>51656478</v>
      </c>
      <c r="AD402" s="173"/>
    </row>
    <row r="403" spans="1:30" s="167" customFormat="1" ht="24.75" customHeight="1" x14ac:dyDescent="0.2">
      <c r="A403" s="169">
        <v>27</v>
      </c>
      <c r="B403" s="170" t="s">
        <v>304</v>
      </c>
      <c r="C403" s="173"/>
      <c r="D403" s="173"/>
      <c r="E403" s="173"/>
      <c r="F403" s="173"/>
      <c r="G403" s="171">
        <v>7988002</v>
      </c>
      <c r="H403" s="172">
        <v>289</v>
      </c>
      <c r="I403" s="171">
        <v>16188968</v>
      </c>
      <c r="J403" s="172">
        <v>929</v>
      </c>
      <c r="K403" s="173"/>
      <c r="L403" s="173"/>
      <c r="M403" s="173"/>
      <c r="N403" s="173"/>
      <c r="O403" s="171">
        <v>6628480</v>
      </c>
      <c r="P403" s="172">
        <v>541</v>
      </c>
      <c r="Q403" s="171">
        <v>233251</v>
      </c>
      <c r="R403" s="172">
        <v>282</v>
      </c>
      <c r="S403" s="173"/>
      <c r="T403" s="173"/>
      <c r="U403" s="173"/>
      <c r="V403" s="173"/>
      <c r="W403" s="173"/>
      <c r="X403" s="173"/>
      <c r="Y403" s="171">
        <v>12888444</v>
      </c>
      <c r="Z403" s="171">
        <v>7686</v>
      </c>
      <c r="AA403" s="173"/>
      <c r="AB403" s="173"/>
      <c r="AC403" s="171">
        <v>43927145</v>
      </c>
      <c r="AD403" s="173"/>
    </row>
    <row r="404" spans="1:30" s="167" customFormat="1" ht="36.75" customHeight="1" x14ac:dyDescent="0.2">
      <c r="A404" s="169">
        <v>28</v>
      </c>
      <c r="B404" s="170" t="s">
        <v>305</v>
      </c>
      <c r="C404" s="173"/>
      <c r="D404" s="173"/>
      <c r="E404" s="173"/>
      <c r="F404" s="173"/>
      <c r="G404" s="173"/>
      <c r="H404" s="173"/>
      <c r="I404" s="173"/>
      <c r="J404" s="173"/>
      <c r="K404" s="173"/>
      <c r="L404" s="173"/>
      <c r="M404" s="173"/>
      <c r="N404" s="173"/>
      <c r="O404" s="173"/>
      <c r="P404" s="173"/>
      <c r="Q404" s="173"/>
      <c r="R404" s="173"/>
      <c r="S404" s="173"/>
      <c r="T404" s="173"/>
      <c r="U404" s="173"/>
      <c r="V404" s="173"/>
      <c r="W404" s="173"/>
      <c r="X404" s="173"/>
      <c r="Y404" s="173"/>
      <c r="Z404" s="173"/>
      <c r="AA404" s="171">
        <v>34755624</v>
      </c>
      <c r="AB404" s="173"/>
      <c r="AC404" s="171">
        <v>34755624</v>
      </c>
      <c r="AD404" s="173"/>
    </row>
    <row r="405" spans="1:30" s="167" customFormat="1" ht="36.75" customHeight="1" x14ac:dyDescent="0.2">
      <c r="A405" s="169">
        <v>29</v>
      </c>
      <c r="B405" s="170" t="s">
        <v>306</v>
      </c>
      <c r="C405" s="173"/>
      <c r="D405" s="173"/>
      <c r="E405" s="171">
        <v>12538557</v>
      </c>
      <c r="F405" s="172">
        <v>443</v>
      </c>
      <c r="G405" s="171">
        <v>9458522</v>
      </c>
      <c r="H405" s="172">
        <v>214</v>
      </c>
      <c r="I405" s="171">
        <v>66179454</v>
      </c>
      <c r="J405" s="171">
        <v>2519</v>
      </c>
      <c r="K405" s="173"/>
      <c r="L405" s="173"/>
      <c r="M405" s="173"/>
      <c r="N405" s="173"/>
      <c r="O405" s="171">
        <v>14342850</v>
      </c>
      <c r="P405" s="171">
        <v>1628</v>
      </c>
      <c r="Q405" s="171">
        <v>9809595</v>
      </c>
      <c r="R405" s="172">
        <v>117</v>
      </c>
      <c r="S405" s="171">
        <v>1364642</v>
      </c>
      <c r="T405" s="171">
        <v>2134</v>
      </c>
      <c r="U405" s="171">
        <v>4937116</v>
      </c>
      <c r="V405" s="171">
        <v>5082</v>
      </c>
      <c r="W405" s="171">
        <v>966215</v>
      </c>
      <c r="X405" s="171">
        <v>1388</v>
      </c>
      <c r="Y405" s="171">
        <v>18183</v>
      </c>
      <c r="Z405" s="172">
        <v>9</v>
      </c>
      <c r="AA405" s="171">
        <v>19265508</v>
      </c>
      <c r="AB405" s="173"/>
      <c r="AC405" s="171">
        <v>138880642</v>
      </c>
      <c r="AD405" s="173"/>
    </row>
    <row r="406" spans="1:30" s="167" customFormat="1" ht="36.75" customHeight="1" x14ac:dyDescent="0.2">
      <c r="A406" s="169">
        <v>30</v>
      </c>
      <c r="B406" s="170" t="s">
        <v>307</v>
      </c>
      <c r="C406" s="173"/>
      <c r="D406" s="173"/>
      <c r="E406" s="173"/>
      <c r="F406" s="173"/>
      <c r="G406" s="173"/>
      <c r="H406" s="173"/>
      <c r="I406" s="171">
        <v>5335490</v>
      </c>
      <c r="J406" s="172">
        <v>244</v>
      </c>
      <c r="K406" s="173"/>
      <c r="L406" s="173"/>
      <c r="M406" s="173"/>
      <c r="N406" s="173"/>
      <c r="O406" s="171">
        <v>1796014</v>
      </c>
      <c r="P406" s="172">
        <v>178</v>
      </c>
      <c r="Q406" s="173"/>
      <c r="R406" s="173"/>
      <c r="S406" s="173"/>
      <c r="T406" s="173"/>
      <c r="U406" s="173"/>
      <c r="V406" s="173"/>
      <c r="W406" s="173"/>
      <c r="X406" s="173"/>
      <c r="Y406" s="171">
        <v>6823884</v>
      </c>
      <c r="Z406" s="171">
        <v>4596</v>
      </c>
      <c r="AA406" s="173"/>
      <c r="AB406" s="173"/>
      <c r="AC406" s="171">
        <v>13955388</v>
      </c>
      <c r="AD406" s="173"/>
    </row>
    <row r="407" spans="1:30" s="167" customFormat="1" ht="24.75" customHeight="1" x14ac:dyDescent="0.2">
      <c r="A407" s="169">
        <v>31</v>
      </c>
      <c r="B407" s="170" t="s">
        <v>308</v>
      </c>
      <c r="C407" s="173"/>
      <c r="D407" s="173"/>
      <c r="E407" s="173"/>
      <c r="F407" s="173"/>
      <c r="G407" s="173"/>
      <c r="H407" s="173"/>
      <c r="I407" s="171">
        <v>6674005</v>
      </c>
      <c r="J407" s="172">
        <v>290</v>
      </c>
      <c r="K407" s="173"/>
      <c r="L407" s="173"/>
      <c r="M407" s="173"/>
      <c r="N407" s="173"/>
      <c r="O407" s="171">
        <v>839266</v>
      </c>
      <c r="P407" s="172">
        <v>92</v>
      </c>
      <c r="Q407" s="173"/>
      <c r="R407" s="173"/>
      <c r="S407" s="173"/>
      <c r="T407" s="173"/>
      <c r="U407" s="171">
        <v>264060</v>
      </c>
      <c r="V407" s="172">
        <v>270</v>
      </c>
      <c r="W407" s="171">
        <v>45754</v>
      </c>
      <c r="X407" s="172">
        <v>66</v>
      </c>
      <c r="Y407" s="171">
        <v>1505977</v>
      </c>
      <c r="Z407" s="171">
        <v>1013</v>
      </c>
      <c r="AA407" s="171">
        <v>1703377</v>
      </c>
      <c r="AB407" s="173"/>
      <c r="AC407" s="171">
        <v>11032439</v>
      </c>
      <c r="AD407" s="173"/>
    </row>
    <row r="408" spans="1:30" s="167" customFormat="1" ht="36.75" customHeight="1" x14ac:dyDescent="0.2">
      <c r="A408" s="169">
        <v>32</v>
      </c>
      <c r="B408" s="170" t="s">
        <v>309</v>
      </c>
      <c r="C408" s="173"/>
      <c r="D408" s="173"/>
      <c r="E408" s="171">
        <v>3293554</v>
      </c>
      <c r="F408" s="172">
        <v>117</v>
      </c>
      <c r="G408" s="171">
        <v>9299325</v>
      </c>
      <c r="H408" s="172">
        <v>319</v>
      </c>
      <c r="I408" s="171">
        <v>10582523</v>
      </c>
      <c r="J408" s="172">
        <v>507</v>
      </c>
      <c r="K408" s="173"/>
      <c r="L408" s="173"/>
      <c r="M408" s="171">
        <v>2022066</v>
      </c>
      <c r="N408" s="172">
        <v>20</v>
      </c>
      <c r="O408" s="171">
        <v>1772231</v>
      </c>
      <c r="P408" s="172">
        <v>195</v>
      </c>
      <c r="Q408" s="171">
        <v>98105</v>
      </c>
      <c r="R408" s="172">
        <v>99</v>
      </c>
      <c r="S408" s="173"/>
      <c r="T408" s="173"/>
      <c r="U408" s="171">
        <v>568425</v>
      </c>
      <c r="V408" s="172">
        <v>590</v>
      </c>
      <c r="W408" s="171">
        <v>90331</v>
      </c>
      <c r="X408" s="172">
        <v>130</v>
      </c>
      <c r="Y408" s="171">
        <v>1029559</v>
      </c>
      <c r="Z408" s="172">
        <v>715</v>
      </c>
      <c r="AA408" s="171">
        <v>2136204</v>
      </c>
      <c r="AB408" s="173"/>
      <c r="AC408" s="171">
        <v>30892323</v>
      </c>
      <c r="AD408" s="173"/>
    </row>
    <row r="409" spans="1:30" s="167" customFormat="1" ht="24.75" customHeight="1" x14ac:dyDescent="0.2">
      <c r="A409" s="169">
        <v>33</v>
      </c>
      <c r="B409" s="170" t="s">
        <v>310</v>
      </c>
      <c r="C409" s="173"/>
      <c r="D409" s="173"/>
      <c r="E409" s="173"/>
      <c r="F409" s="173"/>
      <c r="G409" s="171">
        <v>3674278</v>
      </c>
      <c r="H409" s="172">
        <v>85</v>
      </c>
      <c r="I409" s="171">
        <v>14468247</v>
      </c>
      <c r="J409" s="172">
        <v>474</v>
      </c>
      <c r="K409" s="173"/>
      <c r="L409" s="173"/>
      <c r="M409" s="173"/>
      <c r="N409" s="173"/>
      <c r="O409" s="171">
        <v>2006941</v>
      </c>
      <c r="P409" s="172">
        <v>222</v>
      </c>
      <c r="Q409" s="173"/>
      <c r="R409" s="173"/>
      <c r="S409" s="173"/>
      <c r="T409" s="173"/>
      <c r="U409" s="171">
        <v>950473</v>
      </c>
      <c r="V409" s="172">
        <v>969</v>
      </c>
      <c r="W409" s="171">
        <v>178028</v>
      </c>
      <c r="X409" s="172">
        <v>256</v>
      </c>
      <c r="Y409" s="171">
        <v>1608315</v>
      </c>
      <c r="Z409" s="171">
        <v>1073</v>
      </c>
      <c r="AA409" s="171">
        <v>5725859</v>
      </c>
      <c r="AB409" s="173"/>
      <c r="AC409" s="171">
        <v>28612141</v>
      </c>
      <c r="AD409" s="173"/>
    </row>
    <row r="410" spans="1:30" s="167" customFormat="1" ht="36.75" customHeight="1" x14ac:dyDescent="0.2">
      <c r="A410" s="169">
        <v>34</v>
      </c>
      <c r="B410" s="170" t="s">
        <v>311</v>
      </c>
      <c r="C410" s="171">
        <v>276917</v>
      </c>
      <c r="D410" s="172">
        <v>8</v>
      </c>
      <c r="E410" s="171">
        <v>13158715</v>
      </c>
      <c r="F410" s="172">
        <v>427</v>
      </c>
      <c r="G410" s="171">
        <v>65270864</v>
      </c>
      <c r="H410" s="171">
        <v>1158</v>
      </c>
      <c r="I410" s="171">
        <v>12050257</v>
      </c>
      <c r="J410" s="172">
        <v>483</v>
      </c>
      <c r="K410" s="171">
        <v>223394</v>
      </c>
      <c r="L410" s="172">
        <v>12</v>
      </c>
      <c r="M410" s="171">
        <v>10473132</v>
      </c>
      <c r="N410" s="172">
        <v>92</v>
      </c>
      <c r="O410" s="171">
        <v>2840606</v>
      </c>
      <c r="P410" s="172">
        <v>300</v>
      </c>
      <c r="Q410" s="171">
        <v>8505881</v>
      </c>
      <c r="R410" s="172">
        <v>417</v>
      </c>
      <c r="S410" s="171">
        <v>791509</v>
      </c>
      <c r="T410" s="171">
        <v>1093</v>
      </c>
      <c r="U410" s="171">
        <v>812860</v>
      </c>
      <c r="V410" s="172">
        <v>840</v>
      </c>
      <c r="W410" s="171">
        <v>113629</v>
      </c>
      <c r="X410" s="172">
        <v>163</v>
      </c>
      <c r="Y410" s="171">
        <v>2315950</v>
      </c>
      <c r="Z410" s="171">
        <v>1554</v>
      </c>
      <c r="AA410" s="171">
        <v>4320516</v>
      </c>
      <c r="AB410" s="173"/>
      <c r="AC410" s="171">
        <v>121154230</v>
      </c>
      <c r="AD410" s="173"/>
    </row>
    <row r="411" spans="1:30" s="167" customFormat="1" ht="24.75" customHeight="1" x14ac:dyDescent="0.2">
      <c r="A411" s="169">
        <v>35</v>
      </c>
      <c r="B411" s="170" t="s">
        <v>312</v>
      </c>
      <c r="C411" s="173"/>
      <c r="D411" s="173"/>
      <c r="E411" s="171">
        <v>1131842</v>
      </c>
      <c r="F411" s="172">
        <v>47</v>
      </c>
      <c r="G411" s="171">
        <v>374725</v>
      </c>
      <c r="H411" s="172">
        <v>6</v>
      </c>
      <c r="I411" s="171">
        <v>27386751</v>
      </c>
      <c r="J411" s="171">
        <v>1100</v>
      </c>
      <c r="K411" s="173"/>
      <c r="L411" s="173"/>
      <c r="M411" s="173"/>
      <c r="N411" s="173"/>
      <c r="O411" s="171">
        <v>5414745</v>
      </c>
      <c r="P411" s="172">
        <v>542</v>
      </c>
      <c r="Q411" s="173"/>
      <c r="R411" s="173"/>
      <c r="S411" s="173"/>
      <c r="T411" s="173"/>
      <c r="U411" s="171">
        <v>1693546</v>
      </c>
      <c r="V411" s="171">
        <v>1708</v>
      </c>
      <c r="W411" s="171">
        <v>293979</v>
      </c>
      <c r="X411" s="172">
        <v>422</v>
      </c>
      <c r="Y411" s="171">
        <v>3600925</v>
      </c>
      <c r="Z411" s="171">
        <v>2288</v>
      </c>
      <c r="AA411" s="171">
        <v>6895283</v>
      </c>
      <c r="AB411" s="173"/>
      <c r="AC411" s="171">
        <v>46791796</v>
      </c>
      <c r="AD411" s="173"/>
    </row>
    <row r="412" spans="1:30" s="167" customFormat="1" ht="24.75" customHeight="1" x14ac:dyDescent="0.2">
      <c r="A412" s="169">
        <v>36</v>
      </c>
      <c r="B412" s="170" t="s">
        <v>313</v>
      </c>
      <c r="C412" s="173"/>
      <c r="D412" s="173"/>
      <c r="E412" s="171">
        <v>461214</v>
      </c>
      <c r="F412" s="172">
        <v>19</v>
      </c>
      <c r="G412" s="173"/>
      <c r="H412" s="173"/>
      <c r="I412" s="171">
        <v>6109310</v>
      </c>
      <c r="J412" s="172">
        <v>298</v>
      </c>
      <c r="K412" s="173"/>
      <c r="L412" s="173"/>
      <c r="M412" s="173"/>
      <c r="N412" s="173"/>
      <c r="O412" s="171">
        <v>1101584</v>
      </c>
      <c r="P412" s="172">
        <v>124</v>
      </c>
      <c r="Q412" s="173"/>
      <c r="R412" s="173"/>
      <c r="S412" s="173"/>
      <c r="T412" s="173"/>
      <c r="U412" s="171">
        <v>258868</v>
      </c>
      <c r="V412" s="172">
        <v>261</v>
      </c>
      <c r="W412" s="171">
        <v>61685</v>
      </c>
      <c r="X412" s="172">
        <v>88</v>
      </c>
      <c r="Y412" s="171">
        <v>1108745</v>
      </c>
      <c r="Z412" s="172">
        <v>616</v>
      </c>
      <c r="AA412" s="171">
        <v>1637424</v>
      </c>
      <c r="AB412" s="173"/>
      <c r="AC412" s="171">
        <v>10738830</v>
      </c>
      <c r="AD412" s="173"/>
    </row>
    <row r="413" spans="1:30" s="167" customFormat="1" ht="24.75" customHeight="1" x14ac:dyDescent="0.2">
      <c r="A413" s="169">
        <v>37</v>
      </c>
      <c r="B413" s="170" t="s">
        <v>314</v>
      </c>
      <c r="C413" s="173"/>
      <c r="D413" s="173"/>
      <c r="E413" s="171">
        <v>584757</v>
      </c>
      <c r="F413" s="172">
        <v>24</v>
      </c>
      <c r="G413" s="173"/>
      <c r="H413" s="173"/>
      <c r="I413" s="171">
        <v>25896170</v>
      </c>
      <c r="J413" s="171">
        <v>1263</v>
      </c>
      <c r="K413" s="173"/>
      <c r="L413" s="173"/>
      <c r="M413" s="173"/>
      <c r="N413" s="173"/>
      <c r="O413" s="171">
        <v>6503456</v>
      </c>
      <c r="P413" s="172">
        <v>680</v>
      </c>
      <c r="Q413" s="173"/>
      <c r="R413" s="173"/>
      <c r="S413" s="173"/>
      <c r="T413" s="173"/>
      <c r="U413" s="171">
        <v>2166015</v>
      </c>
      <c r="V413" s="171">
        <v>2194</v>
      </c>
      <c r="W413" s="171">
        <v>450866</v>
      </c>
      <c r="X413" s="172">
        <v>647</v>
      </c>
      <c r="Y413" s="171">
        <v>5377260</v>
      </c>
      <c r="Z413" s="171">
        <v>3321</v>
      </c>
      <c r="AA413" s="171">
        <v>9346511</v>
      </c>
      <c r="AB413" s="173"/>
      <c r="AC413" s="171">
        <v>50325035</v>
      </c>
      <c r="AD413" s="173"/>
    </row>
    <row r="414" spans="1:30" s="167" customFormat="1" ht="24.75" customHeight="1" x14ac:dyDescent="0.2">
      <c r="A414" s="169">
        <v>38</v>
      </c>
      <c r="B414" s="170" t="s">
        <v>315</v>
      </c>
      <c r="C414" s="173"/>
      <c r="D414" s="173"/>
      <c r="E414" s="173"/>
      <c r="F414" s="173"/>
      <c r="G414" s="173"/>
      <c r="H414" s="173"/>
      <c r="I414" s="171">
        <v>20828475</v>
      </c>
      <c r="J414" s="171">
        <v>1002</v>
      </c>
      <c r="K414" s="173"/>
      <c r="L414" s="173"/>
      <c r="M414" s="173"/>
      <c r="N414" s="173"/>
      <c r="O414" s="171">
        <v>4474524</v>
      </c>
      <c r="P414" s="172">
        <v>502</v>
      </c>
      <c r="Q414" s="173"/>
      <c r="R414" s="173"/>
      <c r="S414" s="173"/>
      <c r="T414" s="173"/>
      <c r="U414" s="171">
        <v>1887182</v>
      </c>
      <c r="V414" s="171">
        <v>1928</v>
      </c>
      <c r="W414" s="171">
        <v>347411</v>
      </c>
      <c r="X414" s="172">
        <v>499</v>
      </c>
      <c r="Y414" s="171">
        <v>3671258</v>
      </c>
      <c r="Z414" s="171">
        <v>2205</v>
      </c>
      <c r="AA414" s="171">
        <v>6752686</v>
      </c>
      <c r="AB414" s="173"/>
      <c r="AC414" s="171">
        <v>37961536</v>
      </c>
      <c r="AD414" s="173"/>
    </row>
    <row r="415" spans="1:30" s="167" customFormat="1" ht="24.75" customHeight="1" x14ac:dyDescent="0.2">
      <c r="A415" s="169">
        <v>39</v>
      </c>
      <c r="B415" s="170" t="s">
        <v>316</v>
      </c>
      <c r="C415" s="173"/>
      <c r="D415" s="173"/>
      <c r="E415" s="171">
        <v>376017</v>
      </c>
      <c r="F415" s="172">
        <v>16</v>
      </c>
      <c r="G415" s="173"/>
      <c r="H415" s="173"/>
      <c r="I415" s="171">
        <v>8370702</v>
      </c>
      <c r="J415" s="172">
        <v>386</v>
      </c>
      <c r="K415" s="173"/>
      <c r="L415" s="173"/>
      <c r="M415" s="173"/>
      <c r="N415" s="173"/>
      <c r="O415" s="171">
        <v>2349245</v>
      </c>
      <c r="P415" s="172">
        <v>251</v>
      </c>
      <c r="Q415" s="173"/>
      <c r="R415" s="173"/>
      <c r="S415" s="173"/>
      <c r="T415" s="173"/>
      <c r="U415" s="171">
        <v>963036</v>
      </c>
      <c r="V415" s="172">
        <v>999</v>
      </c>
      <c r="W415" s="171">
        <v>188454</v>
      </c>
      <c r="X415" s="172">
        <v>271</v>
      </c>
      <c r="Y415" s="171">
        <v>1341522</v>
      </c>
      <c r="Z415" s="172">
        <v>860</v>
      </c>
      <c r="AA415" s="171">
        <v>3463837</v>
      </c>
      <c r="AB415" s="173"/>
      <c r="AC415" s="171">
        <v>17052813</v>
      </c>
      <c r="AD415" s="173"/>
    </row>
    <row r="416" spans="1:30" s="167" customFormat="1" ht="24.75" customHeight="1" x14ac:dyDescent="0.2">
      <c r="A416" s="169">
        <v>40</v>
      </c>
      <c r="B416" s="170" t="s">
        <v>317</v>
      </c>
      <c r="C416" s="173"/>
      <c r="D416" s="173"/>
      <c r="E416" s="171">
        <v>87150</v>
      </c>
      <c r="F416" s="172">
        <v>4</v>
      </c>
      <c r="G416" s="173"/>
      <c r="H416" s="173"/>
      <c r="I416" s="171">
        <v>733060</v>
      </c>
      <c r="J416" s="172">
        <v>36</v>
      </c>
      <c r="K416" s="173"/>
      <c r="L416" s="173"/>
      <c r="M416" s="173"/>
      <c r="N416" s="173"/>
      <c r="O416" s="171">
        <v>59401</v>
      </c>
      <c r="P416" s="172">
        <v>7</v>
      </c>
      <c r="Q416" s="173"/>
      <c r="R416" s="173"/>
      <c r="S416" s="173"/>
      <c r="T416" s="173"/>
      <c r="U416" s="171">
        <v>28811</v>
      </c>
      <c r="V416" s="172">
        <v>30</v>
      </c>
      <c r="W416" s="171">
        <v>8592</v>
      </c>
      <c r="X416" s="172">
        <v>12</v>
      </c>
      <c r="Y416" s="171">
        <v>83972</v>
      </c>
      <c r="Z416" s="172">
        <v>55</v>
      </c>
      <c r="AA416" s="171">
        <v>228456</v>
      </c>
      <c r="AB416" s="173"/>
      <c r="AC416" s="171">
        <v>1229442</v>
      </c>
      <c r="AD416" s="173"/>
    </row>
    <row r="417" spans="1:30" s="167" customFormat="1" ht="24.75" customHeight="1" x14ac:dyDescent="0.2">
      <c r="A417" s="169">
        <v>41</v>
      </c>
      <c r="B417" s="170" t="s">
        <v>318</v>
      </c>
      <c r="C417" s="173"/>
      <c r="D417" s="173"/>
      <c r="E417" s="171">
        <v>1533274</v>
      </c>
      <c r="F417" s="172">
        <v>63</v>
      </c>
      <c r="G417" s="173"/>
      <c r="H417" s="173"/>
      <c r="I417" s="171">
        <v>20292452</v>
      </c>
      <c r="J417" s="172">
        <v>898</v>
      </c>
      <c r="K417" s="173"/>
      <c r="L417" s="173"/>
      <c r="M417" s="173"/>
      <c r="N417" s="173"/>
      <c r="O417" s="171">
        <v>3848849</v>
      </c>
      <c r="P417" s="172">
        <v>424</v>
      </c>
      <c r="Q417" s="173"/>
      <c r="R417" s="173"/>
      <c r="S417" s="173"/>
      <c r="T417" s="173"/>
      <c r="U417" s="171">
        <v>1492139</v>
      </c>
      <c r="V417" s="171">
        <v>1534</v>
      </c>
      <c r="W417" s="171">
        <v>254439</v>
      </c>
      <c r="X417" s="172">
        <v>365</v>
      </c>
      <c r="Y417" s="171">
        <v>2072633</v>
      </c>
      <c r="Z417" s="171">
        <v>1356</v>
      </c>
      <c r="AA417" s="171">
        <v>6827231</v>
      </c>
      <c r="AB417" s="173"/>
      <c r="AC417" s="171">
        <v>36321017</v>
      </c>
      <c r="AD417" s="173"/>
    </row>
    <row r="418" spans="1:30" s="167" customFormat="1" ht="24.75" customHeight="1" x14ac:dyDescent="0.2">
      <c r="A418" s="169">
        <v>42</v>
      </c>
      <c r="B418" s="170" t="s">
        <v>319</v>
      </c>
      <c r="C418" s="173"/>
      <c r="D418" s="173"/>
      <c r="E418" s="171">
        <v>403596</v>
      </c>
      <c r="F418" s="172">
        <v>17</v>
      </c>
      <c r="G418" s="173"/>
      <c r="H418" s="173"/>
      <c r="I418" s="171">
        <v>10990875</v>
      </c>
      <c r="J418" s="172">
        <v>548</v>
      </c>
      <c r="K418" s="173"/>
      <c r="L418" s="173"/>
      <c r="M418" s="173"/>
      <c r="N418" s="173"/>
      <c r="O418" s="171">
        <v>2653069</v>
      </c>
      <c r="P418" s="172">
        <v>253</v>
      </c>
      <c r="Q418" s="173"/>
      <c r="R418" s="173"/>
      <c r="S418" s="173"/>
      <c r="T418" s="173"/>
      <c r="U418" s="171">
        <v>1054484</v>
      </c>
      <c r="V418" s="171">
        <v>1079</v>
      </c>
      <c r="W418" s="171">
        <v>205374</v>
      </c>
      <c r="X418" s="172">
        <v>295</v>
      </c>
      <c r="Y418" s="171">
        <v>2694934</v>
      </c>
      <c r="Z418" s="171">
        <v>1777</v>
      </c>
      <c r="AA418" s="171">
        <v>3315191</v>
      </c>
      <c r="AB418" s="173"/>
      <c r="AC418" s="171">
        <v>21317523</v>
      </c>
      <c r="AD418" s="173"/>
    </row>
    <row r="419" spans="1:30" s="167" customFormat="1" ht="24.75" customHeight="1" x14ac:dyDescent="0.2">
      <c r="A419" s="169">
        <v>43</v>
      </c>
      <c r="B419" s="170" t="s">
        <v>320</v>
      </c>
      <c r="C419" s="173"/>
      <c r="D419" s="173"/>
      <c r="E419" s="173"/>
      <c r="F419" s="173"/>
      <c r="G419" s="173"/>
      <c r="H419" s="173"/>
      <c r="I419" s="171">
        <v>5846560</v>
      </c>
      <c r="J419" s="172">
        <v>285</v>
      </c>
      <c r="K419" s="173"/>
      <c r="L419" s="173"/>
      <c r="M419" s="173"/>
      <c r="N419" s="173"/>
      <c r="O419" s="171">
        <v>1197077</v>
      </c>
      <c r="P419" s="172">
        <v>134</v>
      </c>
      <c r="Q419" s="173"/>
      <c r="R419" s="173"/>
      <c r="S419" s="173"/>
      <c r="T419" s="173"/>
      <c r="U419" s="171">
        <v>508908</v>
      </c>
      <c r="V419" s="172">
        <v>525</v>
      </c>
      <c r="W419" s="171">
        <v>110079</v>
      </c>
      <c r="X419" s="172">
        <v>158</v>
      </c>
      <c r="Y419" s="171">
        <v>754083</v>
      </c>
      <c r="Z419" s="172">
        <v>444</v>
      </c>
      <c r="AA419" s="171">
        <v>2099389</v>
      </c>
      <c r="AB419" s="173"/>
      <c r="AC419" s="171">
        <v>10516096</v>
      </c>
      <c r="AD419" s="173"/>
    </row>
    <row r="420" spans="1:30" s="167" customFormat="1" ht="24.75" customHeight="1" x14ac:dyDescent="0.2">
      <c r="A420" s="169">
        <v>44</v>
      </c>
      <c r="B420" s="170" t="s">
        <v>321</v>
      </c>
      <c r="C420" s="173"/>
      <c r="D420" s="173"/>
      <c r="E420" s="171">
        <v>1695825</v>
      </c>
      <c r="F420" s="172">
        <v>70</v>
      </c>
      <c r="G420" s="173"/>
      <c r="H420" s="173"/>
      <c r="I420" s="171">
        <v>29115071</v>
      </c>
      <c r="J420" s="171">
        <v>1419</v>
      </c>
      <c r="K420" s="173"/>
      <c r="L420" s="173"/>
      <c r="M420" s="173"/>
      <c r="N420" s="173"/>
      <c r="O420" s="171">
        <v>7619476</v>
      </c>
      <c r="P420" s="172">
        <v>805</v>
      </c>
      <c r="Q420" s="173"/>
      <c r="R420" s="173"/>
      <c r="S420" s="173"/>
      <c r="T420" s="173"/>
      <c r="U420" s="171">
        <v>2950522</v>
      </c>
      <c r="V420" s="171">
        <v>3032</v>
      </c>
      <c r="W420" s="171">
        <v>549812</v>
      </c>
      <c r="X420" s="172">
        <v>789</v>
      </c>
      <c r="Y420" s="171">
        <v>2664166</v>
      </c>
      <c r="Z420" s="171">
        <v>1587</v>
      </c>
      <c r="AA420" s="171">
        <v>10789273</v>
      </c>
      <c r="AB420" s="173"/>
      <c r="AC420" s="171">
        <v>55384145</v>
      </c>
      <c r="AD420" s="173"/>
    </row>
    <row r="421" spans="1:30" s="167" customFormat="1" ht="24.75" customHeight="1" x14ac:dyDescent="0.2">
      <c r="A421" s="169">
        <v>45</v>
      </c>
      <c r="B421" s="170" t="s">
        <v>322</v>
      </c>
      <c r="C421" s="173"/>
      <c r="D421" s="173"/>
      <c r="E421" s="173"/>
      <c r="F421" s="173"/>
      <c r="G421" s="173"/>
      <c r="H421" s="173"/>
      <c r="I421" s="171">
        <v>3455903</v>
      </c>
      <c r="J421" s="172">
        <v>168</v>
      </c>
      <c r="K421" s="173"/>
      <c r="L421" s="173"/>
      <c r="M421" s="173"/>
      <c r="N421" s="173"/>
      <c r="O421" s="171">
        <v>879874</v>
      </c>
      <c r="P421" s="172">
        <v>99</v>
      </c>
      <c r="Q421" s="173"/>
      <c r="R421" s="173"/>
      <c r="S421" s="173"/>
      <c r="T421" s="173"/>
      <c r="U421" s="171">
        <v>420170</v>
      </c>
      <c r="V421" s="172">
        <v>431</v>
      </c>
      <c r="W421" s="171">
        <v>70105</v>
      </c>
      <c r="X421" s="172">
        <v>101</v>
      </c>
      <c r="Y421" s="171">
        <v>502787</v>
      </c>
      <c r="Z421" s="172">
        <v>319</v>
      </c>
      <c r="AA421" s="171">
        <v>917724</v>
      </c>
      <c r="AB421" s="173"/>
      <c r="AC421" s="171">
        <v>6246563</v>
      </c>
      <c r="AD421" s="173"/>
    </row>
    <row r="422" spans="1:30" s="167" customFormat="1" ht="24.75" customHeight="1" x14ac:dyDescent="0.2">
      <c r="A422" s="169">
        <v>46</v>
      </c>
      <c r="B422" s="170" t="s">
        <v>323</v>
      </c>
      <c r="C422" s="173"/>
      <c r="D422" s="173"/>
      <c r="E422" s="171">
        <v>1185708</v>
      </c>
      <c r="F422" s="172">
        <v>49</v>
      </c>
      <c r="G422" s="173"/>
      <c r="H422" s="173"/>
      <c r="I422" s="171">
        <v>22330762</v>
      </c>
      <c r="J422" s="171">
        <v>1088</v>
      </c>
      <c r="K422" s="173"/>
      <c r="L422" s="173"/>
      <c r="M422" s="173"/>
      <c r="N422" s="173"/>
      <c r="O422" s="171">
        <v>4361995</v>
      </c>
      <c r="P422" s="172">
        <v>490</v>
      </c>
      <c r="Q422" s="173"/>
      <c r="R422" s="173"/>
      <c r="S422" s="173"/>
      <c r="T422" s="173"/>
      <c r="U422" s="171">
        <v>1745271</v>
      </c>
      <c r="V422" s="171">
        <v>1766</v>
      </c>
      <c r="W422" s="171">
        <v>335865</v>
      </c>
      <c r="X422" s="172">
        <v>482</v>
      </c>
      <c r="Y422" s="171">
        <v>4074729</v>
      </c>
      <c r="Z422" s="171">
        <v>2561</v>
      </c>
      <c r="AA422" s="171">
        <v>6757366</v>
      </c>
      <c r="AB422" s="173"/>
      <c r="AC422" s="171">
        <v>40791696</v>
      </c>
      <c r="AD422" s="173"/>
    </row>
    <row r="423" spans="1:30" s="167" customFormat="1" ht="24.75" customHeight="1" x14ac:dyDescent="0.2">
      <c r="A423" s="169">
        <v>47</v>
      </c>
      <c r="B423" s="170" t="s">
        <v>324</v>
      </c>
      <c r="C423" s="173"/>
      <c r="D423" s="173"/>
      <c r="E423" s="171">
        <v>4530243</v>
      </c>
      <c r="F423" s="172">
        <v>161</v>
      </c>
      <c r="G423" s="171">
        <v>1059508</v>
      </c>
      <c r="H423" s="172">
        <v>17</v>
      </c>
      <c r="I423" s="171">
        <v>61877307</v>
      </c>
      <c r="J423" s="171">
        <v>2506</v>
      </c>
      <c r="K423" s="173"/>
      <c r="L423" s="173"/>
      <c r="M423" s="173"/>
      <c r="N423" s="173"/>
      <c r="O423" s="171">
        <v>11610907</v>
      </c>
      <c r="P423" s="171">
        <v>1283</v>
      </c>
      <c r="Q423" s="173"/>
      <c r="R423" s="173"/>
      <c r="S423" s="173"/>
      <c r="T423" s="173"/>
      <c r="U423" s="171">
        <v>4213369</v>
      </c>
      <c r="V423" s="171">
        <v>4305</v>
      </c>
      <c r="W423" s="171">
        <v>770096</v>
      </c>
      <c r="X423" s="171">
        <v>1106</v>
      </c>
      <c r="Y423" s="171">
        <v>9081884</v>
      </c>
      <c r="Z423" s="171">
        <v>6045</v>
      </c>
      <c r="AA423" s="173"/>
      <c r="AB423" s="173"/>
      <c r="AC423" s="171">
        <v>93143314</v>
      </c>
      <c r="AD423" s="173"/>
    </row>
    <row r="424" spans="1:30" s="167" customFormat="1" ht="24.75" customHeight="1" x14ac:dyDescent="0.2">
      <c r="A424" s="169">
        <v>48</v>
      </c>
      <c r="B424" s="170" t="s">
        <v>325</v>
      </c>
      <c r="C424" s="173"/>
      <c r="D424" s="173"/>
      <c r="E424" s="173"/>
      <c r="F424" s="173"/>
      <c r="G424" s="173"/>
      <c r="H424" s="173"/>
      <c r="I424" s="173"/>
      <c r="J424" s="173"/>
      <c r="K424" s="173"/>
      <c r="L424" s="173"/>
      <c r="M424" s="173"/>
      <c r="N424" s="173"/>
      <c r="O424" s="173"/>
      <c r="P424" s="173"/>
      <c r="Q424" s="173"/>
      <c r="R424" s="173"/>
      <c r="S424" s="173"/>
      <c r="T424" s="173"/>
      <c r="U424" s="173"/>
      <c r="V424" s="173"/>
      <c r="W424" s="173"/>
      <c r="X424" s="173"/>
      <c r="Y424" s="173"/>
      <c r="Z424" s="173"/>
      <c r="AA424" s="171">
        <v>14569726</v>
      </c>
      <c r="AB424" s="173"/>
      <c r="AC424" s="171">
        <v>14569726</v>
      </c>
      <c r="AD424" s="173"/>
    </row>
    <row r="425" spans="1:30" s="167" customFormat="1" ht="24.75" customHeight="1" x14ac:dyDescent="0.2">
      <c r="A425" s="169">
        <v>49</v>
      </c>
      <c r="B425" s="170" t="s">
        <v>326</v>
      </c>
      <c r="C425" s="173"/>
      <c r="D425" s="173"/>
      <c r="E425" s="173"/>
      <c r="F425" s="173"/>
      <c r="G425" s="173"/>
      <c r="H425" s="173"/>
      <c r="I425" s="171">
        <v>10212623</v>
      </c>
      <c r="J425" s="172">
        <v>508</v>
      </c>
      <c r="K425" s="173"/>
      <c r="L425" s="173"/>
      <c r="M425" s="173"/>
      <c r="N425" s="173"/>
      <c r="O425" s="171">
        <v>2216865</v>
      </c>
      <c r="P425" s="172">
        <v>249</v>
      </c>
      <c r="Q425" s="173"/>
      <c r="R425" s="173"/>
      <c r="S425" s="173"/>
      <c r="T425" s="173"/>
      <c r="U425" s="171">
        <v>984039</v>
      </c>
      <c r="V425" s="171">
        <v>1014</v>
      </c>
      <c r="W425" s="171">
        <v>178036</v>
      </c>
      <c r="X425" s="172">
        <v>255</v>
      </c>
      <c r="Y425" s="171">
        <v>2334941</v>
      </c>
      <c r="Z425" s="171">
        <v>1454</v>
      </c>
      <c r="AA425" s="171">
        <v>4041659</v>
      </c>
      <c r="AB425" s="173"/>
      <c r="AC425" s="171">
        <v>19968163</v>
      </c>
      <c r="AD425" s="173"/>
    </row>
    <row r="426" spans="1:30" s="167" customFormat="1" ht="24.75" customHeight="1" x14ac:dyDescent="0.2">
      <c r="A426" s="169">
        <v>50</v>
      </c>
      <c r="B426" s="170" t="s">
        <v>327</v>
      </c>
      <c r="C426" s="173"/>
      <c r="D426" s="173"/>
      <c r="E426" s="171">
        <v>112918</v>
      </c>
      <c r="F426" s="172">
        <v>5</v>
      </c>
      <c r="G426" s="173"/>
      <c r="H426" s="173"/>
      <c r="I426" s="171">
        <v>570197</v>
      </c>
      <c r="J426" s="172">
        <v>28</v>
      </c>
      <c r="K426" s="173"/>
      <c r="L426" s="173"/>
      <c r="M426" s="173"/>
      <c r="N426" s="173"/>
      <c r="O426" s="171">
        <v>37906</v>
      </c>
      <c r="P426" s="172">
        <v>4</v>
      </c>
      <c r="Q426" s="173"/>
      <c r="R426" s="173"/>
      <c r="S426" s="173"/>
      <c r="T426" s="173"/>
      <c r="U426" s="171">
        <v>13694</v>
      </c>
      <c r="V426" s="172">
        <v>14</v>
      </c>
      <c r="W426" s="171">
        <v>7291</v>
      </c>
      <c r="X426" s="172">
        <v>10</v>
      </c>
      <c r="Y426" s="171">
        <v>37343</v>
      </c>
      <c r="Z426" s="172">
        <v>22</v>
      </c>
      <c r="AA426" s="171">
        <v>64344</v>
      </c>
      <c r="AB426" s="173"/>
      <c r="AC426" s="171">
        <v>843693</v>
      </c>
      <c r="AD426" s="173"/>
    </row>
    <row r="427" spans="1:30" s="167" customFormat="1" ht="24.75" customHeight="1" x14ac:dyDescent="0.2">
      <c r="A427" s="169">
        <v>51</v>
      </c>
      <c r="B427" s="170" t="s">
        <v>328</v>
      </c>
      <c r="C427" s="173"/>
      <c r="D427" s="173"/>
      <c r="E427" s="171">
        <v>823105</v>
      </c>
      <c r="F427" s="172">
        <v>34</v>
      </c>
      <c r="G427" s="171">
        <v>2216439</v>
      </c>
      <c r="H427" s="172">
        <v>35</v>
      </c>
      <c r="I427" s="171">
        <v>23429182</v>
      </c>
      <c r="J427" s="171">
        <v>1017</v>
      </c>
      <c r="K427" s="173"/>
      <c r="L427" s="173"/>
      <c r="M427" s="173"/>
      <c r="N427" s="173"/>
      <c r="O427" s="171">
        <v>2982967</v>
      </c>
      <c r="P427" s="172">
        <v>335</v>
      </c>
      <c r="Q427" s="173"/>
      <c r="R427" s="173"/>
      <c r="S427" s="173"/>
      <c r="T427" s="173"/>
      <c r="U427" s="171">
        <v>1504513</v>
      </c>
      <c r="V427" s="171">
        <v>1538</v>
      </c>
      <c r="W427" s="171">
        <v>224544</v>
      </c>
      <c r="X427" s="172">
        <v>322</v>
      </c>
      <c r="Y427" s="171">
        <v>4448345</v>
      </c>
      <c r="Z427" s="171">
        <v>2948</v>
      </c>
      <c r="AA427" s="171">
        <v>4813416</v>
      </c>
      <c r="AB427" s="173"/>
      <c r="AC427" s="171">
        <v>40442511</v>
      </c>
      <c r="AD427" s="173"/>
    </row>
    <row r="428" spans="1:30" s="167" customFormat="1" ht="24.75" customHeight="1" x14ac:dyDescent="0.2">
      <c r="A428" s="169">
        <v>52</v>
      </c>
      <c r="B428" s="170" t="s">
        <v>329</v>
      </c>
      <c r="C428" s="173"/>
      <c r="D428" s="173"/>
      <c r="E428" s="171">
        <v>1589259</v>
      </c>
      <c r="F428" s="172">
        <v>65</v>
      </c>
      <c r="G428" s="173"/>
      <c r="H428" s="173"/>
      <c r="I428" s="171">
        <v>52941126</v>
      </c>
      <c r="J428" s="171">
        <v>2302</v>
      </c>
      <c r="K428" s="173"/>
      <c r="L428" s="173"/>
      <c r="M428" s="173"/>
      <c r="N428" s="173"/>
      <c r="O428" s="171">
        <v>8790372</v>
      </c>
      <c r="P428" s="172">
        <v>987</v>
      </c>
      <c r="Q428" s="173"/>
      <c r="R428" s="173"/>
      <c r="S428" s="173"/>
      <c r="T428" s="173"/>
      <c r="U428" s="171">
        <v>3417630</v>
      </c>
      <c r="V428" s="171">
        <v>3511</v>
      </c>
      <c r="W428" s="171">
        <v>642262</v>
      </c>
      <c r="X428" s="172">
        <v>922</v>
      </c>
      <c r="Y428" s="171">
        <v>9474258</v>
      </c>
      <c r="Z428" s="171">
        <v>6446</v>
      </c>
      <c r="AA428" s="171">
        <v>14095845</v>
      </c>
      <c r="AB428" s="173"/>
      <c r="AC428" s="171">
        <v>90950752</v>
      </c>
      <c r="AD428" s="173"/>
    </row>
    <row r="429" spans="1:30" s="167" customFormat="1" ht="24.75" customHeight="1" x14ac:dyDescent="0.2">
      <c r="A429" s="169">
        <v>53</v>
      </c>
      <c r="B429" s="170" t="s">
        <v>330</v>
      </c>
      <c r="C429" s="173"/>
      <c r="D429" s="173"/>
      <c r="E429" s="171">
        <v>553413</v>
      </c>
      <c r="F429" s="172">
        <v>23</v>
      </c>
      <c r="G429" s="171">
        <v>4129365</v>
      </c>
      <c r="H429" s="172">
        <v>65</v>
      </c>
      <c r="I429" s="171">
        <v>8038307</v>
      </c>
      <c r="J429" s="172">
        <v>350</v>
      </c>
      <c r="K429" s="173"/>
      <c r="L429" s="173"/>
      <c r="M429" s="173"/>
      <c r="N429" s="173"/>
      <c r="O429" s="171">
        <v>1045325</v>
      </c>
      <c r="P429" s="172">
        <v>117</v>
      </c>
      <c r="Q429" s="173"/>
      <c r="R429" s="173"/>
      <c r="S429" s="173"/>
      <c r="T429" s="173"/>
      <c r="U429" s="171">
        <v>531596</v>
      </c>
      <c r="V429" s="172">
        <v>544</v>
      </c>
      <c r="W429" s="171">
        <v>96404</v>
      </c>
      <c r="X429" s="172">
        <v>138</v>
      </c>
      <c r="Y429" s="171">
        <v>732549</v>
      </c>
      <c r="Z429" s="172">
        <v>502</v>
      </c>
      <c r="AA429" s="171">
        <v>1907280</v>
      </c>
      <c r="AB429" s="173"/>
      <c r="AC429" s="171">
        <v>17034239</v>
      </c>
      <c r="AD429" s="173"/>
    </row>
    <row r="430" spans="1:30" s="167" customFormat="1" ht="24.75" customHeight="1" x14ac:dyDescent="0.2">
      <c r="A430" s="169">
        <v>54</v>
      </c>
      <c r="B430" s="170" t="s">
        <v>331</v>
      </c>
      <c r="C430" s="173"/>
      <c r="D430" s="173"/>
      <c r="E430" s="173"/>
      <c r="F430" s="173"/>
      <c r="G430" s="171">
        <v>8075863</v>
      </c>
      <c r="H430" s="172">
        <v>71</v>
      </c>
      <c r="I430" s="171">
        <v>52688085</v>
      </c>
      <c r="J430" s="171">
        <v>2417</v>
      </c>
      <c r="K430" s="173"/>
      <c r="L430" s="173"/>
      <c r="M430" s="171">
        <v>18070908</v>
      </c>
      <c r="N430" s="172">
        <v>161</v>
      </c>
      <c r="O430" s="171">
        <v>13095844</v>
      </c>
      <c r="P430" s="171">
        <v>1470</v>
      </c>
      <c r="Q430" s="173"/>
      <c r="R430" s="173"/>
      <c r="S430" s="173"/>
      <c r="T430" s="173"/>
      <c r="U430" s="171">
        <v>4337372</v>
      </c>
      <c r="V430" s="171">
        <v>4488</v>
      </c>
      <c r="W430" s="171">
        <v>933313</v>
      </c>
      <c r="X430" s="171">
        <v>1341</v>
      </c>
      <c r="Y430" s="171">
        <v>9011947</v>
      </c>
      <c r="Z430" s="171">
        <v>6444</v>
      </c>
      <c r="AA430" s="171">
        <v>15594887</v>
      </c>
      <c r="AB430" s="173"/>
      <c r="AC430" s="171">
        <v>121808219</v>
      </c>
      <c r="AD430" s="173"/>
    </row>
    <row r="431" spans="1:30" s="167" customFormat="1" ht="24.75" customHeight="1" x14ac:dyDescent="0.2">
      <c r="A431" s="169">
        <v>55</v>
      </c>
      <c r="B431" s="170" t="s">
        <v>332</v>
      </c>
      <c r="C431" s="173"/>
      <c r="D431" s="173"/>
      <c r="E431" s="171">
        <v>1915261</v>
      </c>
      <c r="F431" s="172">
        <v>79</v>
      </c>
      <c r="G431" s="173"/>
      <c r="H431" s="173"/>
      <c r="I431" s="171">
        <v>50726718</v>
      </c>
      <c r="J431" s="171">
        <v>2337</v>
      </c>
      <c r="K431" s="173"/>
      <c r="L431" s="173"/>
      <c r="M431" s="173"/>
      <c r="N431" s="173"/>
      <c r="O431" s="171">
        <v>9813857</v>
      </c>
      <c r="P431" s="171">
        <v>1102</v>
      </c>
      <c r="Q431" s="173"/>
      <c r="R431" s="173"/>
      <c r="S431" s="173"/>
      <c r="T431" s="173"/>
      <c r="U431" s="171">
        <v>3664037</v>
      </c>
      <c r="V431" s="171">
        <v>3730</v>
      </c>
      <c r="W431" s="171">
        <v>661524</v>
      </c>
      <c r="X431" s="172">
        <v>950</v>
      </c>
      <c r="Y431" s="171">
        <v>10532602</v>
      </c>
      <c r="Z431" s="171">
        <v>7065</v>
      </c>
      <c r="AA431" s="171">
        <v>13628124</v>
      </c>
      <c r="AB431" s="173"/>
      <c r="AC431" s="171">
        <v>90942123</v>
      </c>
      <c r="AD431" s="173"/>
    </row>
    <row r="432" spans="1:30" s="167" customFormat="1" ht="24.75" customHeight="1" x14ac:dyDescent="0.2">
      <c r="A432" s="169">
        <v>56</v>
      </c>
      <c r="B432" s="170" t="s">
        <v>333</v>
      </c>
      <c r="C432" s="173"/>
      <c r="D432" s="173"/>
      <c r="E432" s="171">
        <v>2280379</v>
      </c>
      <c r="F432" s="172">
        <v>94</v>
      </c>
      <c r="G432" s="173"/>
      <c r="H432" s="173"/>
      <c r="I432" s="171">
        <v>44513000</v>
      </c>
      <c r="J432" s="171">
        <v>2169</v>
      </c>
      <c r="K432" s="173"/>
      <c r="L432" s="173"/>
      <c r="M432" s="173"/>
      <c r="N432" s="173"/>
      <c r="O432" s="171">
        <v>9381678</v>
      </c>
      <c r="P432" s="171">
        <v>1054</v>
      </c>
      <c r="Q432" s="173"/>
      <c r="R432" s="173"/>
      <c r="S432" s="173"/>
      <c r="T432" s="173"/>
      <c r="U432" s="171">
        <v>3601222</v>
      </c>
      <c r="V432" s="171">
        <v>3702</v>
      </c>
      <c r="W432" s="171">
        <v>694612</v>
      </c>
      <c r="X432" s="172">
        <v>997</v>
      </c>
      <c r="Y432" s="171">
        <v>8284715</v>
      </c>
      <c r="Z432" s="171">
        <v>5478</v>
      </c>
      <c r="AA432" s="171">
        <v>13541139</v>
      </c>
      <c r="AB432" s="173"/>
      <c r="AC432" s="171">
        <v>82296745</v>
      </c>
      <c r="AD432" s="173"/>
    </row>
    <row r="433" spans="1:30" s="167" customFormat="1" ht="24.75" customHeight="1" x14ac:dyDescent="0.2">
      <c r="A433" s="169">
        <v>57</v>
      </c>
      <c r="B433" s="170" t="s">
        <v>334</v>
      </c>
      <c r="C433" s="173"/>
      <c r="D433" s="173"/>
      <c r="E433" s="171">
        <v>581138</v>
      </c>
      <c r="F433" s="172">
        <v>24</v>
      </c>
      <c r="G433" s="173"/>
      <c r="H433" s="173"/>
      <c r="I433" s="171">
        <v>18623647</v>
      </c>
      <c r="J433" s="172">
        <v>907</v>
      </c>
      <c r="K433" s="173"/>
      <c r="L433" s="173"/>
      <c r="M433" s="173"/>
      <c r="N433" s="173"/>
      <c r="O433" s="171">
        <v>3815233</v>
      </c>
      <c r="P433" s="172">
        <v>429</v>
      </c>
      <c r="Q433" s="173"/>
      <c r="R433" s="173"/>
      <c r="S433" s="173"/>
      <c r="T433" s="173"/>
      <c r="U433" s="171">
        <v>1635045</v>
      </c>
      <c r="V433" s="171">
        <v>1666</v>
      </c>
      <c r="W433" s="171">
        <v>328793</v>
      </c>
      <c r="X433" s="172">
        <v>473</v>
      </c>
      <c r="Y433" s="171">
        <v>2069599</v>
      </c>
      <c r="Z433" s="171">
        <v>1330</v>
      </c>
      <c r="AA433" s="171">
        <v>5861414</v>
      </c>
      <c r="AB433" s="173"/>
      <c r="AC433" s="171">
        <v>32914869</v>
      </c>
      <c r="AD433" s="173"/>
    </row>
    <row r="434" spans="1:30" s="167" customFormat="1" ht="24.75" customHeight="1" x14ac:dyDescent="0.2">
      <c r="A434" s="169">
        <v>58</v>
      </c>
      <c r="B434" s="170" t="s">
        <v>335</v>
      </c>
      <c r="C434" s="173"/>
      <c r="D434" s="173"/>
      <c r="E434" s="173"/>
      <c r="F434" s="173"/>
      <c r="G434" s="173"/>
      <c r="H434" s="173"/>
      <c r="I434" s="171">
        <v>30999112</v>
      </c>
      <c r="J434" s="171">
        <v>1429</v>
      </c>
      <c r="K434" s="173"/>
      <c r="L434" s="173"/>
      <c r="M434" s="173"/>
      <c r="N434" s="173"/>
      <c r="O434" s="171">
        <v>6469370</v>
      </c>
      <c r="P434" s="172">
        <v>727</v>
      </c>
      <c r="Q434" s="173"/>
      <c r="R434" s="173"/>
      <c r="S434" s="173"/>
      <c r="T434" s="173"/>
      <c r="U434" s="171">
        <v>2550893</v>
      </c>
      <c r="V434" s="171">
        <v>2585</v>
      </c>
      <c r="W434" s="171">
        <v>523752</v>
      </c>
      <c r="X434" s="172">
        <v>752</v>
      </c>
      <c r="Y434" s="171">
        <v>7509217</v>
      </c>
      <c r="Z434" s="171">
        <v>5002</v>
      </c>
      <c r="AA434" s="171">
        <v>10470225</v>
      </c>
      <c r="AB434" s="173"/>
      <c r="AC434" s="171">
        <v>58522569</v>
      </c>
      <c r="AD434" s="173"/>
    </row>
    <row r="435" spans="1:30" s="167" customFormat="1" ht="24.75" customHeight="1" x14ac:dyDescent="0.2">
      <c r="A435" s="169">
        <v>59</v>
      </c>
      <c r="B435" s="170" t="s">
        <v>336</v>
      </c>
      <c r="C435" s="173"/>
      <c r="D435" s="173"/>
      <c r="E435" s="171">
        <v>502436</v>
      </c>
      <c r="F435" s="172">
        <v>21</v>
      </c>
      <c r="G435" s="171">
        <v>35361</v>
      </c>
      <c r="H435" s="172">
        <v>1</v>
      </c>
      <c r="I435" s="171">
        <v>11378773</v>
      </c>
      <c r="J435" s="172">
        <v>495</v>
      </c>
      <c r="K435" s="173"/>
      <c r="L435" s="173"/>
      <c r="M435" s="173"/>
      <c r="N435" s="173"/>
      <c r="O435" s="171">
        <v>1423066</v>
      </c>
      <c r="P435" s="172">
        <v>160</v>
      </c>
      <c r="Q435" s="173"/>
      <c r="R435" s="173"/>
      <c r="S435" s="173"/>
      <c r="T435" s="173"/>
      <c r="U435" s="171">
        <v>803302</v>
      </c>
      <c r="V435" s="172">
        <v>825</v>
      </c>
      <c r="W435" s="171">
        <v>171995</v>
      </c>
      <c r="X435" s="172">
        <v>247</v>
      </c>
      <c r="Y435" s="171">
        <v>1537729</v>
      </c>
      <c r="Z435" s="171">
        <v>1045</v>
      </c>
      <c r="AA435" s="171">
        <v>3358764</v>
      </c>
      <c r="AB435" s="173"/>
      <c r="AC435" s="171">
        <v>19211426</v>
      </c>
      <c r="AD435" s="173"/>
    </row>
    <row r="436" spans="1:30" s="167" customFormat="1" ht="24.75" customHeight="1" x14ac:dyDescent="0.2">
      <c r="A436" s="169">
        <v>60</v>
      </c>
      <c r="B436" s="170" t="s">
        <v>337</v>
      </c>
      <c r="C436" s="173"/>
      <c r="D436" s="173"/>
      <c r="E436" s="171">
        <v>145749</v>
      </c>
      <c r="F436" s="172">
        <v>6</v>
      </c>
      <c r="G436" s="173"/>
      <c r="H436" s="173"/>
      <c r="I436" s="171">
        <v>2080564</v>
      </c>
      <c r="J436" s="172">
        <v>96</v>
      </c>
      <c r="K436" s="173"/>
      <c r="L436" s="173"/>
      <c r="M436" s="173"/>
      <c r="N436" s="173"/>
      <c r="O436" s="171">
        <v>400092</v>
      </c>
      <c r="P436" s="172">
        <v>45</v>
      </c>
      <c r="Q436" s="173"/>
      <c r="R436" s="173"/>
      <c r="S436" s="173"/>
      <c r="T436" s="173"/>
      <c r="U436" s="171">
        <v>136508</v>
      </c>
      <c r="V436" s="172">
        <v>139</v>
      </c>
      <c r="W436" s="171">
        <v>49689</v>
      </c>
      <c r="X436" s="172">
        <v>72</v>
      </c>
      <c r="Y436" s="171">
        <v>398292</v>
      </c>
      <c r="Z436" s="172">
        <v>246</v>
      </c>
      <c r="AA436" s="171">
        <v>587879</v>
      </c>
      <c r="AB436" s="173"/>
      <c r="AC436" s="171">
        <v>3798773</v>
      </c>
      <c r="AD436" s="173"/>
    </row>
    <row r="437" spans="1:30" s="167" customFormat="1" ht="24.75" customHeight="1" x14ac:dyDescent="0.2">
      <c r="A437" s="169">
        <v>61</v>
      </c>
      <c r="B437" s="170" t="s">
        <v>338</v>
      </c>
      <c r="C437" s="173"/>
      <c r="D437" s="173"/>
      <c r="E437" s="173"/>
      <c r="F437" s="173"/>
      <c r="G437" s="173"/>
      <c r="H437" s="173"/>
      <c r="I437" s="171">
        <v>12340425</v>
      </c>
      <c r="J437" s="172">
        <v>565</v>
      </c>
      <c r="K437" s="173"/>
      <c r="L437" s="173"/>
      <c r="M437" s="173"/>
      <c r="N437" s="173"/>
      <c r="O437" s="171">
        <v>2794227</v>
      </c>
      <c r="P437" s="172">
        <v>314</v>
      </c>
      <c r="Q437" s="173"/>
      <c r="R437" s="173"/>
      <c r="S437" s="173"/>
      <c r="T437" s="173"/>
      <c r="U437" s="171">
        <v>1219600</v>
      </c>
      <c r="V437" s="171">
        <v>1245</v>
      </c>
      <c r="W437" s="171">
        <v>217538</v>
      </c>
      <c r="X437" s="172">
        <v>313</v>
      </c>
      <c r="Y437" s="171">
        <v>2023377</v>
      </c>
      <c r="Z437" s="171">
        <v>1177</v>
      </c>
      <c r="AA437" s="171">
        <v>4490015</v>
      </c>
      <c r="AB437" s="173"/>
      <c r="AC437" s="171">
        <v>23085182</v>
      </c>
      <c r="AD437" s="173"/>
    </row>
    <row r="438" spans="1:30" s="167" customFormat="1" ht="36.75" customHeight="1" x14ac:dyDescent="0.2">
      <c r="A438" s="169">
        <v>62</v>
      </c>
      <c r="B438" s="170" t="s">
        <v>339</v>
      </c>
      <c r="C438" s="173"/>
      <c r="D438" s="173"/>
      <c r="E438" s="171">
        <v>727100</v>
      </c>
      <c r="F438" s="172">
        <v>26</v>
      </c>
      <c r="G438" s="171">
        <v>5242482</v>
      </c>
      <c r="H438" s="172">
        <v>83</v>
      </c>
      <c r="I438" s="171">
        <v>23062542</v>
      </c>
      <c r="J438" s="172">
        <v>943</v>
      </c>
      <c r="K438" s="173"/>
      <c r="L438" s="173"/>
      <c r="M438" s="173"/>
      <c r="N438" s="173"/>
      <c r="O438" s="171">
        <v>6313602</v>
      </c>
      <c r="P438" s="172">
        <v>668</v>
      </c>
      <c r="Q438" s="173"/>
      <c r="R438" s="173"/>
      <c r="S438" s="173"/>
      <c r="T438" s="173"/>
      <c r="U438" s="171">
        <v>1504940</v>
      </c>
      <c r="V438" s="171">
        <v>1532</v>
      </c>
      <c r="W438" s="171">
        <v>183172</v>
      </c>
      <c r="X438" s="172">
        <v>263</v>
      </c>
      <c r="Y438" s="171">
        <v>3024018</v>
      </c>
      <c r="Z438" s="171">
        <v>2012</v>
      </c>
      <c r="AA438" s="171">
        <v>5535755</v>
      </c>
      <c r="AB438" s="173"/>
      <c r="AC438" s="171">
        <v>45593611</v>
      </c>
      <c r="AD438" s="173"/>
    </row>
    <row r="439" spans="1:30" s="167" customFormat="1" ht="36.75" customHeight="1" x14ac:dyDescent="0.2">
      <c r="A439" s="169">
        <v>63</v>
      </c>
      <c r="B439" s="170" t="s">
        <v>340</v>
      </c>
      <c r="C439" s="173"/>
      <c r="D439" s="173"/>
      <c r="E439" s="171">
        <v>1342253</v>
      </c>
      <c r="F439" s="172">
        <v>55</v>
      </c>
      <c r="G439" s="171">
        <v>9691614</v>
      </c>
      <c r="H439" s="172">
        <v>152</v>
      </c>
      <c r="I439" s="171">
        <v>18650622</v>
      </c>
      <c r="J439" s="172">
        <v>750</v>
      </c>
      <c r="K439" s="173"/>
      <c r="L439" s="173"/>
      <c r="M439" s="173"/>
      <c r="N439" s="173"/>
      <c r="O439" s="171">
        <v>2894791</v>
      </c>
      <c r="P439" s="172">
        <v>320</v>
      </c>
      <c r="Q439" s="173"/>
      <c r="R439" s="173"/>
      <c r="S439" s="173"/>
      <c r="T439" s="173"/>
      <c r="U439" s="171">
        <v>1051520</v>
      </c>
      <c r="V439" s="171">
        <v>1082</v>
      </c>
      <c r="W439" s="171">
        <v>188061</v>
      </c>
      <c r="X439" s="172">
        <v>270</v>
      </c>
      <c r="Y439" s="171">
        <v>3217396</v>
      </c>
      <c r="Z439" s="171">
        <v>2060</v>
      </c>
      <c r="AA439" s="171">
        <v>4258309</v>
      </c>
      <c r="AB439" s="173"/>
      <c r="AC439" s="171">
        <v>41294566</v>
      </c>
      <c r="AD439" s="173"/>
    </row>
    <row r="440" spans="1:30" s="167" customFormat="1" ht="24.75" customHeight="1" x14ac:dyDescent="0.2">
      <c r="A440" s="169">
        <v>64</v>
      </c>
      <c r="B440" s="170" t="s">
        <v>341</v>
      </c>
      <c r="C440" s="173"/>
      <c r="D440" s="173"/>
      <c r="E440" s="171">
        <v>2316961</v>
      </c>
      <c r="F440" s="172">
        <v>95</v>
      </c>
      <c r="G440" s="173"/>
      <c r="H440" s="173"/>
      <c r="I440" s="171">
        <v>37049902</v>
      </c>
      <c r="J440" s="171">
        <v>1803</v>
      </c>
      <c r="K440" s="173"/>
      <c r="L440" s="173"/>
      <c r="M440" s="173"/>
      <c r="N440" s="173"/>
      <c r="O440" s="171">
        <v>8034964</v>
      </c>
      <c r="P440" s="172">
        <v>902</v>
      </c>
      <c r="Q440" s="173"/>
      <c r="R440" s="173"/>
      <c r="S440" s="173"/>
      <c r="T440" s="173"/>
      <c r="U440" s="171">
        <v>3199250</v>
      </c>
      <c r="V440" s="171">
        <v>3289</v>
      </c>
      <c r="W440" s="171">
        <v>572069</v>
      </c>
      <c r="X440" s="172">
        <v>821</v>
      </c>
      <c r="Y440" s="171">
        <v>7665421</v>
      </c>
      <c r="Z440" s="171">
        <v>5230</v>
      </c>
      <c r="AA440" s="171">
        <v>9763033</v>
      </c>
      <c r="AB440" s="173"/>
      <c r="AC440" s="171">
        <v>68601600</v>
      </c>
      <c r="AD440" s="173"/>
    </row>
    <row r="441" spans="1:30" s="167" customFormat="1" ht="24.75" customHeight="1" x14ac:dyDescent="0.2">
      <c r="A441" s="169">
        <v>65</v>
      </c>
      <c r="B441" s="170" t="s">
        <v>342</v>
      </c>
      <c r="C441" s="173"/>
      <c r="D441" s="173"/>
      <c r="E441" s="171">
        <v>95388</v>
      </c>
      <c r="F441" s="172">
        <v>4</v>
      </c>
      <c r="G441" s="173"/>
      <c r="H441" s="173"/>
      <c r="I441" s="171">
        <v>1286305</v>
      </c>
      <c r="J441" s="172">
        <v>63</v>
      </c>
      <c r="K441" s="173"/>
      <c r="L441" s="173"/>
      <c r="M441" s="173"/>
      <c r="N441" s="173"/>
      <c r="O441" s="171">
        <v>104779</v>
      </c>
      <c r="P441" s="172">
        <v>12</v>
      </c>
      <c r="Q441" s="173"/>
      <c r="R441" s="173"/>
      <c r="S441" s="173"/>
      <c r="T441" s="173"/>
      <c r="U441" s="171">
        <v>34365</v>
      </c>
      <c r="V441" s="172">
        <v>35</v>
      </c>
      <c r="W441" s="171">
        <v>7500</v>
      </c>
      <c r="X441" s="172">
        <v>11</v>
      </c>
      <c r="Y441" s="171">
        <v>252669</v>
      </c>
      <c r="Z441" s="172">
        <v>177</v>
      </c>
      <c r="AA441" s="171">
        <v>384360</v>
      </c>
      <c r="AB441" s="173"/>
      <c r="AC441" s="171">
        <v>2165366</v>
      </c>
      <c r="AD441" s="173"/>
    </row>
    <row r="442" spans="1:30" s="167" customFormat="1" ht="24.75" customHeight="1" x14ac:dyDescent="0.2">
      <c r="A442" s="169">
        <v>66</v>
      </c>
      <c r="B442" s="170" t="s">
        <v>343</v>
      </c>
      <c r="C442" s="173"/>
      <c r="D442" s="173"/>
      <c r="E442" s="171">
        <v>2028915</v>
      </c>
      <c r="F442" s="172">
        <v>83</v>
      </c>
      <c r="G442" s="173"/>
      <c r="H442" s="173"/>
      <c r="I442" s="171">
        <v>26052190</v>
      </c>
      <c r="J442" s="171">
        <v>1270</v>
      </c>
      <c r="K442" s="173"/>
      <c r="L442" s="173"/>
      <c r="M442" s="173"/>
      <c r="N442" s="173"/>
      <c r="O442" s="171">
        <v>5468227</v>
      </c>
      <c r="P442" s="172">
        <v>614</v>
      </c>
      <c r="Q442" s="173"/>
      <c r="R442" s="173"/>
      <c r="S442" s="173"/>
      <c r="T442" s="173"/>
      <c r="U442" s="171">
        <v>1990449</v>
      </c>
      <c r="V442" s="171">
        <v>2029</v>
      </c>
      <c r="W442" s="171">
        <v>349370</v>
      </c>
      <c r="X442" s="172">
        <v>502</v>
      </c>
      <c r="Y442" s="171">
        <v>4141872</v>
      </c>
      <c r="Z442" s="171">
        <v>2636</v>
      </c>
      <c r="AA442" s="171">
        <v>8079734</v>
      </c>
      <c r="AB442" s="173"/>
      <c r="AC442" s="171">
        <v>48110757</v>
      </c>
      <c r="AD442" s="173"/>
    </row>
    <row r="443" spans="1:30" s="167" customFormat="1" ht="24.75" customHeight="1" x14ac:dyDescent="0.2">
      <c r="A443" s="169">
        <v>67</v>
      </c>
      <c r="B443" s="170" t="s">
        <v>344</v>
      </c>
      <c r="C443" s="173"/>
      <c r="D443" s="173"/>
      <c r="E443" s="171">
        <v>1212311</v>
      </c>
      <c r="F443" s="172">
        <v>50</v>
      </c>
      <c r="G443" s="171">
        <v>7832966</v>
      </c>
      <c r="H443" s="172">
        <v>123</v>
      </c>
      <c r="I443" s="171">
        <v>26939258</v>
      </c>
      <c r="J443" s="171">
        <v>1189</v>
      </c>
      <c r="K443" s="173"/>
      <c r="L443" s="173"/>
      <c r="M443" s="173"/>
      <c r="N443" s="173"/>
      <c r="O443" s="171">
        <v>3592720</v>
      </c>
      <c r="P443" s="172">
        <v>403</v>
      </c>
      <c r="Q443" s="173"/>
      <c r="R443" s="173"/>
      <c r="S443" s="173"/>
      <c r="T443" s="173"/>
      <c r="U443" s="171">
        <v>1834316</v>
      </c>
      <c r="V443" s="171">
        <v>1886</v>
      </c>
      <c r="W443" s="171">
        <v>331038</v>
      </c>
      <c r="X443" s="172">
        <v>475</v>
      </c>
      <c r="Y443" s="171">
        <v>3893463</v>
      </c>
      <c r="Z443" s="171">
        <v>2607</v>
      </c>
      <c r="AA443" s="171">
        <v>7036116</v>
      </c>
      <c r="AB443" s="173"/>
      <c r="AC443" s="171">
        <v>52672188</v>
      </c>
      <c r="AD443" s="173"/>
    </row>
    <row r="444" spans="1:30" s="167" customFormat="1" ht="24.75" customHeight="1" x14ac:dyDescent="0.2">
      <c r="A444" s="169">
        <v>68</v>
      </c>
      <c r="B444" s="170" t="s">
        <v>345</v>
      </c>
      <c r="C444" s="173"/>
      <c r="D444" s="173"/>
      <c r="E444" s="171">
        <v>1511349</v>
      </c>
      <c r="F444" s="172">
        <v>62</v>
      </c>
      <c r="G444" s="171">
        <v>1544174</v>
      </c>
      <c r="H444" s="172">
        <v>25</v>
      </c>
      <c r="I444" s="171">
        <v>18857925</v>
      </c>
      <c r="J444" s="172">
        <v>782</v>
      </c>
      <c r="K444" s="173"/>
      <c r="L444" s="173"/>
      <c r="M444" s="173"/>
      <c r="N444" s="173"/>
      <c r="O444" s="171">
        <v>3357921</v>
      </c>
      <c r="P444" s="172">
        <v>371</v>
      </c>
      <c r="Q444" s="173"/>
      <c r="R444" s="173"/>
      <c r="S444" s="173"/>
      <c r="T444" s="173"/>
      <c r="U444" s="171">
        <v>971732</v>
      </c>
      <c r="V444" s="172">
        <v>994</v>
      </c>
      <c r="W444" s="171">
        <v>176973</v>
      </c>
      <c r="X444" s="172">
        <v>254</v>
      </c>
      <c r="Y444" s="171">
        <v>3282665</v>
      </c>
      <c r="Z444" s="171">
        <v>1858</v>
      </c>
      <c r="AA444" s="171">
        <v>4626240</v>
      </c>
      <c r="AB444" s="173"/>
      <c r="AC444" s="171">
        <v>34328979</v>
      </c>
      <c r="AD444" s="173"/>
    </row>
    <row r="445" spans="1:30" s="167" customFormat="1" ht="48.75" customHeight="1" x14ac:dyDescent="0.2">
      <c r="A445" s="169">
        <v>69</v>
      </c>
      <c r="B445" s="170" t="s">
        <v>346</v>
      </c>
      <c r="C445" s="173"/>
      <c r="D445" s="173"/>
      <c r="E445" s="173"/>
      <c r="F445" s="173"/>
      <c r="G445" s="173"/>
      <c r="H445" s="173"/>
      <c r="I445" s="173"/>
      <c r="J445" s="173"/>
      <c r="K445" s="173"/>
      <c r="L445" s="173"/>
      <c r="M445" s="173"/>
      <c r="N445" s="173"/>
      <c r="O445" s="171">
        <v>1117298</v>
      </c>
      <c r="P445" s="172">
        <v>125</v>
      </c>
      <c r="Q445" s="173"/>
      <c r="R445" s="173"/>
      <c r="S445" s="173"/>
      <c r="T445" s="173"/>
      <c r="U445" s="171">
        <v>279311</v>
      </c>
      <c r="V445" s="172">
        <v>445</v>
      </c>
      <c r="W445" s="171">
        <v>89876</v>
      </c>
      <c r="X445" s="172">
        <v>129</v>
      </c>
      <c r="Y445" s="171">
        <v>37542</v>
      </c>
      <c r="Z445" s="172">
        <v>9</v>
      </c>
      <c r="AA445" s="173"/>
      <c r="AB445" s="173"/>
      <c r="AC445" s="171">
        <v>1524027</v>
      </c>
      <c r="AD445" s="173"/>
    </row>
    <row r="446" spans="1:30" s="167" customFormat="1" ht="48.75" customHeight="1" x14ac:dyDescent="0.2">
      <c r="A446" s="169">
        <v>70</v>
      </c>
      <c r="B446" s="170" t="s">
        <v>347</v>
      </c>
      <c r="C446" s="173"/>
      <c r="D446" s="173"/>
      <c r="E446" s="173"/>
      <c r="F446" s="173"/>
      <c r="G446" s="171">
        <v>1048928</v>
      </c>
      <c r="H446" s="172">
        <v>17</v>
      </c>
      <c r="I446" s="171">
        <v>7963093</v>
      </c>
      <c r="J446" s="172">
        <v>340</v>
      </c>
      <c r="K446" s="173"/>
      <c r="L446" s="173"/>
      <c r="M446" s="173"/>
      <c r="N446" s="173"/>
      <c r="O446" s="171">
        <v>1906260</v>
      </c>
      <c r="P446" s="172">
        <v>213</v>
      </c>
      <c r="Q446" s="173"/>
      <c r="R446" s="173"/>
      <c r="S446" s="173"/>
      <c r="T446" s="173"/>
      <c r="U446" s="171">
        <v>1016621</v>
      </c>
      <c r="V446" s="171">
        <v>1082</v>
      </c>
      <c r="W446" s="171">
        <v>156731</v>
      </c>
      <c r="X446" s="172">
        <v>225</v>
      </c>
      <c r="Y446" s="171">
        <v>364445</v>
      </c>
      <c r="Z446" s="172">
        <v>91</v>
      </c>
      <c r="AA446" s="173"/>
      <c r="AB446" s="173"/>
      <c r="AC446" s="171">
        <v>12456078</v>
      </c>
      <c r="AD446" s="173"/>
    </row>
    <row r="447" spans="1:30" s="167" customFormat="1" ht="36.75" customHeight="1" x14ac:dyDescent="0.2">
      <c r="A447" s="169">
        <v>71</v>
      </c>
      <c r="B447" s="170" t="s">
        <v>348</v>
      </c>
      <c r="C447" s="173"/>
      <c r="D447" s="173"/>
      <c r="E447" s="173"/>
      <c r="F447" s="173"/>
      <c r="G447" s="173"/>
      <c r="H447" s="173"/>
      <c r="I447" s="171">
        <v>6361549</v>
      </c>
      <c r="J447" s="172">
        <v>291</v>
      </c>
      <c r="K447" s="173"/>
      <c r="L447" s="173"/>
      <c r="M447" s="173"/>
      <c r="N447" s="173"/>
      <c r="O447" s="171">
        <v>4651050</v>
      </c>
      <c r="P447" s="172">
        <v>518</v>
      </c>
      <c r="Q447" s="173"/>
      <c r="R447" s="173"/>
      <c r="S447" s="173"/>
      <c r="T447" s="173"/>
      <c r="U447" s="171">
        <v>1777518</v>
      </c>
      <c r="V447" s="171">
        <v>1803</v>
      </c>
      <c r="W447" s="171">
        <v>176694</v>
      </c>
      <c r="X447" s="172">
        <v>254</v>
      </c>
      <c r="Y447" s="173"/>
      <c r="Z447" s="173"/>
      <c r="AA447" s="173"/>
      <c r="AB447" s="173"/>
      <c r="AC447" s="171">
        <v>12966811</v>
      </c>
      <c r="AD447" s="173"/>
    </row>
    <row r="448" spans="1:30" s="167" customFormat="1" ht="36.75" customHeight="1" x14ac:dyDescent="0.2">
      <c r="A448" s="169">
        <v>72</v>
      </c>
      <c r="B448" s="170" t="s">
        <v>349</v>
      </c>
      <c r="C448" s="173"/>
      <c r="D448" s="173"/>
      <c r="E448" s="173"/>
      <c r="F448" s="173"/>
      <c r="G448" s="173"/>
      <c r="H448" s="173"/>
      <c r="I448" s="173"/>
      <c r="J448" s="173"/>
      <c r="K448" s="173"/>
      <c r="L448" s="173"/>
      <c r="M448" s="173"/>
      <c r="N448" s="173"/>
      <c r="O448" s="171">
        <v>57232</v>
      </c>
      <c r="P448" s="172">
        <v>6</v>
      </c>
      <c r="Q448" s="173"/>
      <c r="R448" s="173"/>
      <c r="S448" s="173"/>
      <c r="T448" s="173"/>
      <c r="U448" s="171">
        <v>38902</v>
      </c>
      <c r="V448" s="172">
        <v>41</v>
      </c>
      <c r="W448" s="173"/>
      <c r="X448" s="173"/>
      <c r="Y448" s="173"/>
      <c r="Z448" s="173"/>
      <c r="AA448" s="173"/>
      <c r="AB448" s="173"/>
      <c r="AC448" s="171">
        <v>96134</v>
      </c>
      <c r="AD448" s="173"/>
    </row>
    <row r="449" spans="1:30" s="167" customFormat="1" ht="36.75" customHeight="1" x14ac:dyDescent="0.2">
      <c r="A449" s="169">
        <v>73</v>
      </c>
      <c r="B449" s="170" t="s">
        <v>364</v>
      </c>
      <c r="C449" s="173"/>
      <c r="D449" s="173"/>
      <c r="E449" s="173"/>
      <c r="F449" s="173"/>
      <c r="G449" s="173"/>
      <c r="H449" s="173"/>
      <c r="I449" s="173"/>
      <c r="J449" s="173"/>
      <c r="K449" s="173"/>
      <c r="L449" s="173"/>
      <c r="M449" s="173"/>
      <c r="N449" s="173"/>
      <c r="O449" s="171">
        <v>869036</v>
      </c>
      <c r="P449" s="172">
        <v>98</v>
      </c>
      <c r="Q449" s="173"/>
      <c r="R449" s="173"/>
      <c r="S449" s="173"/>
      <c r="T449" s="173"/>
      <c r="U449" s="171">
        <v>362382</v>
      </c>
      <c r="V449" s="172">
        <v>386</v>
      </c>
      <c r="W449" s="171">
        <v>59197</v>
      </c>
      <c r="X449" s="172">
        <v>85</v>
      </c>
      <c r="Y449" s="173"/>
      <c r="Z449" s="173"/>
      <c r="AA449" s="173"/>
      <c r="AB449" s="173"/>
      <c r="AC449" s="171">
        <v>1290615</v>
      </c>
      <c r="AD449" s="173"/>
    </row>
    <row r="450" spans="1:30" s="167" customFormat="1" ht="24.75" customHeight="1" x14ac:dyDescent="0.2">
      <c r="A450" s="169">
        <v>74</v>
      </c>
      <c r="B450" s="170" t="s">
        <v>350</v>
      </c>
      <c r="C450" s="171">
        <v>908431</v>
      </c>
      <c r="D450" s="172">
        <v>34</v>
      </c>
      <c r="E450" s="173"/>
      <c r="F450" s="173"/>
      <c r="G450" s="173"/>
      <c r="H450" s="173"/>
      <c r="I450" s="173"/>
      <c r="J450" s="173"/>
      <c r="K450" s="171">
        <v>414333</v>
      </c>
      <c r="L450" s="172">
        <v>40</v>
      </c>
      <c r="M450" s="173"/>
      <c r="N450" s="173"/>
      <c r="O450" s="173"/>
      <c r="P450" s="173"/>
      <c r="Q450" s="173"/>
      <c r="R450" s="173"/>
      <c r="S450" s="173"/>
      <c r="T450" s="173"/>
      <c r="U450" s="173"/>
      <c r="V450" s="173"/>
      <c r="W450" s="173"/>
      <c r="X450" s="173"/>
      <c r="Y450" s="173"/>
      <c r="Z450" s="173"/>
      <c r="AA450" s="173"/>
      <c r="AB450" s="173"/>
      <c r="AC450" s="171">
        <v>1322764</v>
      </c>
      <c r="AD450" s="173"/>
    </row>
    <row r="451" spans="1:30" s="167" customFormat="1" ht="36.75" customHeight="1" x14ac:dyDescent="0.2">
      <c r="A451" s="169">
        <v>75</v>
      </c>
      <c r="B451" s="170" t="s">
        <v>351</v>
      </c>
      <c r="C451" s="173"/>
      <c r="D451" s="173"/>
      <c r="E451" s="173"/>
      <c r="F451" s="173"/>
      <c r="G451" s="173"/>
      <c r="H451" s="173"/>
      <c r="I451" s="171">
        <v>185241</v>
      </c>
      <c r="J451" s="172">
        <v>8</v>
      </c>
      <c r="K451" s="173"/>
      <c r="L451" s="173"/>
      <c r="M451" s="173"/>
      <c r="N451" s="173"/>
      <c r="O451" s="171">
        <v>119919</v>
      </c>
      <c r="P451" s="172">
        <v>13</v>
      </c>
      <c r="Q451" s="173"/>
      <c r="R451" s="173"/>
      <c r="S451" s="173"/>
      <c r="T451" s="173"/>
      <c r="U451" s="171">
        <v>115745</v>
      </c>
      <c r="V451" s="172">
        <v>120</v>
      </c>
      <c r="W451" s="171">
        <v>23878</v>
      </c>
      <c r="X451" s="172">
        <v>33</v>
      </c>
      <c r="Y451" s="173"/>
      <c r="Z451" s="173"/>
      <c r="AA451" s="173"/>
      <c r="AB451" s="173"/>
      <c r="AC451" s="171">
        <v>444783</v>
      </c>
      <c r="AD451" s="173"/>
    </row>
    <row r="452" spans="1:30" s="167" customFormat="1" ht="36.75" customHeight="1" x14ac:dyDescent="0.2">
      <c r="A452" s="169">
        <v>76</v>
      </c>
      <c r="B452" s="170" t="s">
        <v>352</v>
      </c>
      <c r="C452" s="173"/>
      <c r="D452" s="173"/>
      <c r="E452" s="173"/>
      <c r="F452" s="173"/>
      <c r="G452" s="173"/>
      <c r="H452" s="173"/>
      <c r="I452" s="171">
        <v>493895</v>
      </c>
      <c r="J452" s="172">
        <v>28</v>
      </c>
      <c r="K452" s="173"/>
      <c r="L452" s="173"/>
      <c r="M452" s="173"/>
      <c r="N452" s="173"/>
      <c r="O452" s="171">
        <v>754909</v>
      </c>
      <c r="P452" s="172">
        <v>82</v>
      </c>
      <c r="Q452" s="173"/>
      <c r="R452" s="173"/>
      <c r="S452" s="173"/>
      <c r="T452" s="173"/>
      <c r="U452" s="171">
        <v>631522</v>
      </c>
      <c r="V452" s="172">
        <v>773</v>
      </c>
      <c r="W452" s="171">
        <v>117035</v>
      </c>
      <c r="X452" s="172">
        <v>168</v>
      </c>
      <c r="Y452" s="173"/>
      <c r="Z452" s="173"/>
      <c r="AA452" s="173"/>
      <c r="AB452" s="173"/>
      <c r="AC452" s="171">
        <v>1997361</v>
      </c>
      <c r="AD452" s="173"/>
    </row>
    <row r="453" spans="1:30" s="167" customFormat="1" ht="36.75" customHeight="1" x14ac:dyDescent="0.2">
      <c r="A453" s="169">
        <v>77</v>
      </c>
      <c r="B453" s="170" t="s">
        <v>353</v>
      </c>
      <c r="C453" s="173"/>
      <c r="D453" s="173"/>
      <c r="E453" s="173"/>
      <c r="F453" s="173"/>
      <c r="G453" s="173"/>
      <c r="H453" s="173"/>
      <c r="I453" s="171">
        <v>330250</v>
      </c>
      <c r="J453" s="172">
        <v>18</v>
      </c>
      <c r="K453" s="173"/>
      <c r="L453" s="173"/>
      <c r="M453" s="173"/>
      <c r="N453" s="173"/>
      <c r="O453" s="171">
        <v>326000</v>
      </c>
      <c r="P453" s="172">
        <v>37</v>
      </c>
      <c r="Q453" s="173"/>
      <c r="R453" s="173"/>
      <c r="S453" s="173"/>
      <c r="T453" s="173"/>
      <c r="U453" s="171">
        <v>171145</v>
      </c>
      <c r="V453" s="172">
        <v>176</v>
      </c>
      <c r="W453" s="171">
        <v>25262</v>
      </c>
      <c r="X453" s="172">
        <v>37</v>
      </c>
      <c r="Y453" s="171">
        <v>59344</v>
      </c>
      <c r="Z453" s="172">
        <v>30</v>
      </c>
      <c r="AA453" s="173"/>
      <c r="AB453" s="173"/>
      <c r="AC453" s="171">
        <v>912001</v>
      </c>
      <c r="AD453" s="173"/>
    </row>
    <row r="454" spans="1:30" s="167" customFormat="1" ht="24.75" customHeight="1" x14ac:dyDescent="0.2">
      <c r="A454" s="169">
        <v>78</v>
      </c>
      <c r="B454" s="170" t="s">
        <v>354</v>
      </c>
      <c r="C454" s="173"/>
      <c r="D454" s="173"/>
      <c r="E454" s="173"/>
      <c r="F454" s="173"/>
      <c r="G454" s="173"/>
      <c r="H454" s="173"/>
      <c r="I454" s="173"/>
      <c r="J454" s="173"/>
      <c r="K454" s="173"/>
      <c r="L454" s="173"/>
      <c r="M454" s="173"/>
      <c r="N454" s="173"/>
      <c r="O454" s="173"/>
      <c r="P454" s="173"/>
      <c r="Q454" s="171">
        <v>29987864</v>
      </c>
      <c r="R454" s="172">
        <v>195</v>
      </c>
      <c r="S454" s="173"/>
      <c r="T454" s="173"/>
      <c r="U454" s="173"/>
      <c r="V454" s="173"/>
      <c r="W454" s="173"/>
      <c r="X454" s="173"/>
      <c r="Y454" s="173"/>
      <c r="Z454" s="173"/>
      <c r="AA454" s="173"/>
      <c r="AB454" s="173"/>
      <c r="AC454" s="171">
        <v>29987864</v>
      </c>
      <c r="AD454" s="173"/>
    </row>
    <row r="455" spans="1:30" s="167" customFormat="1" ht="24.75" customHeight="1" x14ac:dyDescent="0.2">
      <c r="A455" s="169">
        <v>79</v>
      </c>
      <c r="B455" s="170" t="s">
        <v>355</v>
      </c>
      <c r="C455" s="173"/>
      <c r="D455" s="173"/>
      <c r="E455" s="173"/>
      <c r="F455" s="173"/>
      <c r="G455" s="173"/>
      <c r="H455" s="173"/>
      <c r="I455" s="173"/>
      <c r="J455" s="173"/>
      <c r="K455" s="173"/>
      <c r="L455" s="173"/>
      <c r="M455" s="171">
        <v>2440749</v>
      </c>
      <c r="N455" s="172">
        <v>20</v>
      </c>
      <c r="O455" s="173"/>
      <c r="P455" s="173"/>
      <c r="Q455" s="173"/>
      <c r="R455" s="173"/>
      <c r="S455" s="173"/>
      <c r="T455" s="173"/>
      <c r="U455" s="173"/>
      <c r="V455" s="173"/>
      <c r="W455" s="173"/>
      <c r="X455" s="173"/>
      <c r="Y455" s="173"/>
      <c r="Z455" s="173"/>
      <c r="AA455" s="173"/>
      <c r="AB455" s="173"/>
      <c r="AC455" s="171">
        <v>2440749</v>
      </c>
      <c r="AD455" s="173"/>
    </row>
    <row r="456" spans="1:30" s="167" customFormat="1" ht="24.75" customHeight="1" x14ac:dyDescent="0.2">
      <c r="A456" s="169">
        <v>80</v>
      </c>
      <c r="B456" s="170" t="s">
        <v>356</v>
      </c>
      <c r="C456" s="173"/>
      <c r="D456" s="173"/>
      <c r="E456" s="173"/>
      <c r="F456" s="173"/>
      <c r="G456" s="173"/>
      <c r="H456" s="173"/>
      <c r="I456" s="173"/>
      <c r="J456" s="173"/>
      <c r="K456" s="173"/>
      <c r="L456" s="173"/>
      <c r="M456" s="173"/>
      <c r="N456" s="173"/>
      <c r="O456" s="173"/>
      <c r="P456" s="173"/>
      <c r="Q456" s="171">
        <v>99154951</v>
      </c>
      <c r="R456" s="171">
        <v>1083</v>
      </c>
      <c r="S456" s="173"/>
      <c r="T456" s="173"/>
      <c r="U456" s="173"/>
      <c r="V456" s="173"/>
      <c r="W456" s="173"/>
      <c r="X456" s="173"/>
      <c r="Y456" s="173"/>
      <c r="Z456" s="173"/>
      <c r="AA456" s="173"/>
      <c r="AB456" s="173"/>
      <c r="AC456" s="171">
        <v>99154951</v>
      </c>
      <c r="AD456" s="173"/>
    </row>
    <row r="457" spans="1:30" s="167" customFormat="1" ht="12.75" customHeight="1" x14ac:dyDescent="0.2">
      <c r="A457" s="169">
        <v>81</v>
      </c>
      <c r="B457" s="170" t="s">
        <v>357</v>
      </c>
      <c r="C457" s="171">
        <v>6408931</v>
      </c>
      <c r="D457" s="172">
        <v>108</v>
      </c>
      <c r="E457" s="173"/>
      <c r="F457" s="173"/>
      <c r="G457" s="173"/>
      <c r="H457" s="173"/>
      <c r="I457" s="173"/>
      <c r="J457" s="173"/>
      <c r="K457" s="173"/>
      <c r="L457" s="173"/>
      <c r="M457" s="173"/>
      <c r="N457" s="173"/>
      <c r="O457" s="173"/>
      <c r="P457" s="173"/>
      <c r="Q457" s="173"/>
      <c r="R457" s="173"/>
      <c r="S457" s="173"/>
      <c r="T457" s="173"/>
      <c r="U457" s="173"/>
      <c r="V457" s="173"/>
      <c r="W457" s="173"/>
      <c r="X457" s="173"/>
      <c r="Y457" s="173"/>
      <c r="Z457" s="173"/>
      <c r="AA457" s="173"/>
      <c r="AB457" s="173"/>
      <c r="AC457" s="171">
        <v>6408931</v>
      </c>
      <c r="AD457" s="173"/>
    </row>
    <row r="458" spans="1:30" s="167" customFormat="1" ht="24.75" customHeight="1" x14ac:dyDescent="0.2">
      <c r="A458" s="169">
        <v>82</v>
      </c>
      <c r="B458" s="170" t="s">
        <v>358</v>
      </c>
      <c r="C458" s="173"/>
      <c r="D458" s="173"/>
      <c r="E458" s="173"/>
      <c r="F458" s="173"/>
      <c r="G458" s="173"/>
      <c r="H458" s="173"/>
      <c r="I458" s="173"/>
      <c r="J458" s="173"/>
      <c r="K458" s="173"/>
      <c r="L458" s="173"/>
      <c r="M458" s="173"/>
      <c r="N458" s="173"/>
      <c r="O458" s="173"/>
      <c r="P458" s="173"/>
      <c r="Q458" s="173"/>
      <c r="R458" s="173"/>
      <c r="S458" s="171">
        <v>12760853</v>
      </c>
      <c r="T458" s="171">
        <v>3436</v>
      </c>
      <c r="U458" s="173"/>
      <c r="V458" s="173"/>
      <c r="W458" s="173"/>
      <c r="X458" s="173"/>
      <c r="Y458" s="173"/>
      <c r="Z458" s="173"/>
      <c r="AA458" s="173"/>
      <c r="AB458" s="173"/>
      <c r="AC458" s="171">
        <v>12760853</v>
      </c>
      <c r="AD458" s="173"/>
    </row>
    <row r="459" spans="1:30" s="167" customFormat="1" ht="36.75" customHeight="1" x14ac:dyDescent="0.2">
      <c r="A459" s="169">
        <v>83</v>
      </c>
      <c r="B459" s="170" t="s">
        <v>359</v>
      </c>
      <c r="C459" s="173"/>
      <c r="D459" s="173"/>
      <c r="E459" s="173"/>
      <c r="F459" s="173"/>
      <c r="G459" s="173"/>
      <c r="H459" s="173"/>
      <c r="I459" s="173"/>
      <c r="J459" s="173"/>
      <c r="K459" s="173"/>
      <c r="L459" s="173"/>
      <c r="M459" s="173"/>
      <c r="N459" s="173"/>
      <c r="O459" s="173"/>
      <c r="P459" s="173"/>
      <c r="Q459" s="171">
        <v>1053003</v>
      </c>
      <c r="R459" s="172">
        <v>192</v>
      </c>
      <c r="S459" s="173"/>
      <c r="T459" s="173"/>
      <c r="U459" s="173"/>
      <c r="V459" s="173"/>
      <c r="W459" s="173"/>
      <c r="X459" s="173"/>
      <c r="Y459" s="173"/>
      <c r="Z459" s="173"/>
      <c r="AA459" s="173"/>
      <c r="AB459" s="173"/>
      <c r="AC459" s="171">
        <v>1053003</v>
      </c>
      <c r="AD459" s="173"/>
    </row>
    <row r="460" spans="1:30" s="167" customFormat="1" ht="12.75" customHeight="1" x14ac:dyDescent="0.2">
      <c r="A460" s="169">
        <v>84</v>
      </c>
      <c r="B460" s="170" t="s">
        <v>360</v>
      </c>
      <c r="C460" s="173"/>
      <c r="D460" s="173"/>
      <c r="E460" s="173"/>
      <c r="F460" s="173"/>
      <c r="G460" s="173"/>
      <c r="H460" s="173"/>
      <c r="I460" s="173"/>
      <c r="J460" s="173"/>
      <c r="K460" s="173"/>
      <c r="L460" s="173"/>
      <c r="M460" s="171">
        <v>197954</v>
      </c>
      <c r="N460" s="172">
        <v>2</v>
      </c>
      <c r="O460" s="173"/>
      <c r="P460" s="173"/>
      <c r="Q460" s="173"/>
      <c r="R460" s="173"/>
      <c r="S460" s="173"/>
      <c r="T460" s="173"/>
      <c r="U460" s="173"/>
      <c r="V460" s="173"/>
      <c r="W460" s="173"/>
      <c r="X460" s="173"/>
      <c r="Y460" s="171">
        <v>3078</v>
      </c>
      <c r="Z460" s="172">
        <v>2</v>
      </c>
      <c r="AA460" s="173"/>
      <c r="AB460" s="173"/>
      <c r="AC460" s="171">
        <v>201032</v>
      </c>
      <c r="AD460" s="172">
        <v>4</v>
      </c>
    </row>
    <row r="461" spans="1:30" s="167" customFormat="1" ht="12" customHeight="1" x14ac:dyDescent="0.2">
      <c r="A461" s="380" t="s">
        <v>361</v>
      </c>
      <c r="B461" s="380"/>
      <c r="C461" s="171">
        <v>58990566</v>
      </c>
      <c r="D461" s="171">
        <v>1414</v>
      </c>
      <c r="E461" s="171">
        <v>161453648</v>
      </c>
      <c r="F461" s="171">
        <v>5569</v>
      </c>
      <c r="G461" s="171">
        <v>885830799</v>
      </c>
      <c r="H461" s="171">
        <v>19940</v>
      </c>
      <c r="I461" s="171">
        <v>1172545111</v>
      </c>
      <c r="J461" s="171">
        <v>50762</v>
      </c>
      <c r="K461" s="171">
        <v>4702850</v>
      </c>
      <c r="L461" s="172">
        <v>443</v>
      </c>
      <c r="M461" s="171">
        <v>209837321</v>
      </c>
      <c r="N461" s="171">
        <v>2923</v>
      </c>
      <c r="O461" s="171">
        <v>242416384</v>
      </c>
      <c r="P461" s="171">
        <v>26569</v>
      </c>
      <c r="Q461" s="171">
        <v>212826531</v>
      </c>
      <c r="R461" s="171">
        <v>35709</v>
      </c>
      <c r="S461" s="171">
        <v>18269663</v>
      </c>
      <c r="T461" s="171">
        <v>11689</v>
      </c>
      <c r="U461" s="171">
        <v>87005323</v>
      </c>
      <c r="V461" s="171">
        <v>89693</v>
      </c>
      <c r="W461" s="171">
        <v>16034400</v>
      </c>
      <c r="X461" s="171">
        <v>23023</v>
      </c>
      <c r="Y461" s="171">
        <v>181362429</v>
      </c>
      <c r="Z461" s="171">
        <v>119615</v>
      </c>
      <c r="AA461" s="171">
        <v>328431315</v>
      </c>
      <c r="AB461" s="173"/>
      <c r="AC461" s="171">
        <v>3579706340</v>
      </c>
      <c r="AD461" s="171">
        <v>387349</v>
      </c>
    </row>
  </sheetData>
  <mergeCells count="135">
    <mergeCell ref="AA1:AD1"/>
    <mergeCell ref="AA369:AD369"/>
    <mergeCell ref="U99:V99"/>
    <mergeCell ref="W99:X99"/>
    <mergeCell ref="Y99:Z99"/>
    <mergeCell ref="A186:AC186"/>
    <mergeCell ref="A187:AA187"/>
    <mergeCell ref="A189:B192"/>
    <mergeCell ref="C189:J190"/>
    <mergeCell ref="K189:P190"/>
    <mergeCell ref="Q189:Z189"/>
    <mergeCell ref="AA189:AB191"/>
    <mergeCell ref="AC189:AD191"/>
    <mergeCell ref="Q190:R190"/>
    <mergeCell ref="S190:T190"/>
    <mergeCell ref="U190:V190"/>
    <mergeCell ref="W190:X190"/>
    <mergeCell ref="A184:B184"/>
    <mergeCell ref="A2:AC2"/>
    <mergeCell ref="A3:AA3"/>
    <mergeCell ref="A5:B8"/>
    <mergeCell ref="C5:J6"/>
    <mergeCell ref="K5:P6"/>
    <mergeCell ref="Q5:Z5"/>
    <mergeCell ref="AA5:AB7"/>
    <mergeCell ref="AC5:AD7"/>
    <mergeCell ref="Q6:R6"/>
    <mergeCell ref="S6:T6"/>
    <mergeCell ref="U6:V6"/>
    <mergeCell ref="W6:X6"/>
    <mergeCell ref="Y6:Z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92:B92"/>
    <mergeCell ref="A94:AC94"/>
    <mergeCell ref="A95:AA95"/>
    <mergeCell ref="A97:B100"/>
    <mergeCell ref="C97:J98"/>
    <mergeCell ref="K97:P98"/>
    <mergeCell ref="Q97:Z97"/>
    <mergeCell ref="AA97:AB99"/>
    <mergeCell ref="AC97:AD99"/>
    <mergeCell ref="Q98:R98"/>
    <mergeCell ref="S98:T98"/>
    <mergeCell ref="U98:V98"/>
    <mergeCell ref="W98:X98"/>
    <mergeCell ref="Y98:Z98"/>
    <mergeCell ref="C99:D99"/>
    <mergeCell ref="E99:F99"/>
    <mergeCell ref="G99:H99"/>
    <mergeCell ref="I99:J99"/>
    <mergeCell ref="K99:L99"/>
    <mergeCell ref="M99:N99"/>
    <mergeCell ref="O99:P99"/>
    <mergeCell ref="Q99:R99"/>
    <mergeCell ref="S99:T99"/>
    <mergeCell ref="AA93:AD93"/>
    <mergeCell ref="I284:J284"/>
    <mergeCell ref="K284:L284"/>
    <mergeCell ref="M284:N284"/>
    <mergeCell ref="O284:P284"/>
    <mergeCell ref="Q284:R284"/>
    <mergeCell ref="S284:T284"/>
    <mergeCell ref="U284:V284"/>
    <mergeCell ref="Y190:Z190"/>
    <mergeCell ref="C191:D191"/>
    <mergeCell ref="E191:F191"/>
    <mergeCell ref="G191:H191"/>
    <mergeCell ref="I191:J191"/>
    <mergeCell ref="K191:L191"/>
    <mergeCell ref="M191:N191"/>
    <mergeCell ref="O191:P191"/>
    <mergeCell ref="Q191:R191"/>
    <mergeCell ref="S191:T191"/>
    <mergeCell ref="U191:V191"/>
    <mergeCell ref="W191:X191"/>
    <mergeCell ref="Y191:Z191"/>
    <mergeCell ref="E375:F375"/>
    <mergeCell ref="G375:H375"/>
    <mergeCell ref="I375:J375"/>
    <mergeCell ref="K375:L375"/>
    <mergeCell ref="M375:N375"/>
    <mergeCell ref="O375:P375"/>
    <mergeCell ref="Q375:R375"/>
    <mergeCell ref="A277:B277"/>
    <mergeCell ref="A279:AC279"/>
    <mergeCell ref="A280:AA280"/>
    <mergeCell ref="A282:B285"/>
    <mergeCell ref="C282:J283"/>
    <mergeCell ref="K282:P283"/>
    <mergeCell ref="Q282:Z282"/>
    <mergeCell ref="AA282:AB284"/>
    <mergeCell ref="AC282:AD284"/>
    <mergeCell ref="Q283:R283"/>
    <mergeCell ref="S283:T283"/>
    <mergeCell ref="U283:V283"/>
    <mergeCell ref="W283:X283"/>
    <mergeCell ref="Y283:Z283"/>
    <mergeCell ref="C284:D284"/>
    <mergeCell ref="E284:F284"/>
    <mergeCell ref="G284:H284"/>
    <mergeCell ref="S375:T375"/>
    <mergeCell ref="U375:V375"/>
    <mergeCell ref="W375:X375"/>
    <mergeCell ref="Y375:Z375"/>
    <mergeCell ref="A461:B461"/>
    <mergeCell ref="AA185:AD185"/>
    <mergeCell ref="AA278:AD278"/>
    <mergeCell ref="W284:X284"/>
    <mergeCell ref="Y284:Z284"/>
    <mergeCell ref="A368:B368"/>
    <mergeCell ref="A370:AC370"/>
    <mergeCell ref="A371:AA371"/>
    <mergeCell ref="A373:B376"/>
    <mergeCell ref="C373:J374"/>
    <mergeCell ref="K373:P374"/>
    <mergeCell ref="Q373:Z373"/>
    <mergeCell ref="AA373:AB375"/>
    <mergeCell ref="AC373:AD375"/>
    <mergeCell ref="Q374:R374"/>
    <mergeCell ref="S374:T374"/>
    <mergeCell ref="U374:V374"/>
    <mergeCell ref="W374:X374"/>
    <mergeCell ref="Y374:Z374"/>
    <mergeCell ref="C375:D375"/>
  </mergeCells>
  <pageMargins left="0.70866141732283472" right="0.70866141732283472" top="0.74803149606299213" bottom="0.74803149606299213" header="0.31496062992125984" footer="0.31496062992125984"/>
  <pageSetup paperSize="9" scale="41" orientation="landscape" verticalDpi="0" r:id="rId1"/>
  <rowBreaks count="8" manualBreakCount="8">
    <brk id="40" max="29" man="1"/>
    <brk id="92" max="16383" man="1"/>
    <brk id="132" max="29" man="1"/>
    <brk id="184" max="16383" man="1"/>
    <brk id="224" max="29" man="1"/>
    <brk id="277" max="16383" man="1"/>
    <brk id="317" max="29" man="1"/>
    <brk id="36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view="pageBreakPreview" zoomScale="112" zoomScaleNormal="100" zoomScaleSheetLayoutView="112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L2" sqref="L2"/>
    </sheetView>
  </sheetViews>
  <sheetFormatPr defaultRowHeight="11.25" x14ac:dyDescent="0.2"/>
  <cols>
    <col min="1" max="1" width="8.83203125" style="5" customWidth="1"/>
    <col min="2" max="2" width="17.1640625" style="5" customWidth="1"/>
    <col min="3" max="4" width="10.5" style="5" customWidth="1"/>
    <col min="5" max="5" width="13.33203125" style="5" customWidth="1"/>
    <col min="6" max="6" width="16.83203125" style="5" customWidth="1"/>
    <col min="7" max="8" width="10.5" style="5" customWidth="1"/>
    <col min="9" max="9" width="13" style="5" customWidth="1"/>
    <col min="10" max="10" width="12.5" style="5" customWidth="1"/>
    <col min="11" max="11" width="13.5" style="5" customWidth="1"/>
    <col min="12" max="12" width="17.5" style="5" customWidth="1"/>
    <col min="13" max="13" width="12.6640625" style="5" customWidth="1"/>
    <col min="14" max="14" width="14.6640625" style="5" customWidth="1"/>
    <col min="15" max="256" width="10.6640625" customWidth="1"/>
    <col min="257" max="257" width="13.6640625" customWidth="1"/>
    <col min="258" max="258" width="13.33203125" customWidth="1"/>
    <col min="259" max="260" width="10.5" customWidth="1"/>
    <col min="261" max="261" width="13.33203125" customWidth="1"/>
    <col min="262" max="262" width="16.83203125" customWidth="1"/>
    <col min="263" max="264" width="10.5" customWidth="1"/>
    <col min="265" max="265" width="13" customWidth="1"/>
    <col min="266" max="266" width="10.5" customWidth="1"/>
    <col min="267" max="267" width="13.5" customWidth="1"/>
    <col min="268" max="268" width="17.5" customWidth="1"/>
    <col min="269" max="269" width="12.6640625" customWidth="1"/>
    <col min="270" max="270" width="14.6640625" customWidth="1"/>
    <col min="271" max="512" width="10.6640625" customWidth="1"/>
    <col min="513" max="513" width="13.6640625" customWidth="1"/>
    <col min="514" max="514" width="13.33203125" customWidth="1"/>
    <col min="515" max="516" width="10.5" customWidth="1"/>
    <col min="517" max="517" width="13.33203125" customWidth="1"/>
    <col min="518" max="518" width="16.83203125" customWidth="1"/>
    <col min="519" max="520" width="10.5" customWidth="1"/>
    <col min="521" max="521" width="13" customWidth="1"/>
    <col min="522" max="522" width="10.5" customWidth="1"/>
    <col min="523" max="523" width="13.5" customWidth="1"/>
    <col min="524" max="524" width="17.5" customWidth="1"/>
    <col min="525" max="525" width="12.6640625" customWidth="1"/>
    <col min="526" max="526" width="14.6640625" customWidth="1"/>
    <col min="527" max="768" width="10.6640625" customWidth="1"/>
    <col min="769" max="769" width="13.6640625" customWidth="1"/>
    <col min="770" max="770" width="13.33203125" customWidth="1"/>
    <col min="771" max="772" width="10.5" customWidth="1"/>
    <col min="773" max="773" width="13.33203125" customWidth="1"/>
    <col min="774" max="774" width="16.83203125" customWidth="1"/>
    <col min="775" max="776" width="10.5" customWidth="1"/>
    <col min="777" max="777" width="13" customWidth="1"/>
    <col min="778" max="778" width="10.5" customWidth="1"/>
    <col min="779" max="779" width="13.5" customWidth="1"/>
    <col min="780" max="780" width="17.5" customWidth="1"/>
    <col min="781" max="781" width="12.6640625" customWidth="1"/>
    <col min="782" max="782" width="14.6640625" customWidth="1"/>
    <col min="783" max="1024" width="10.6640625" customWidth="1"/>
    <col min="1025" max="1025" width="13.6640625" customWidth="1"/>
    <col min="1026" max="1026" width="13.33203125" customWidth="1"/>
    <col min="1027" max="1028" width="10.5" customWidth="1"/>
    <col min="1029" max="1029" width="13.33203125" customWidth="1"/>
    <col min="1030" max="1030" width="16.83203125" customWidth="1"/>
    <col min="1031" max="1032" width="10.5" customWidth="1"/>
    <col min="1033" max="1033" width="13" customWidth="1"/>
    <col min="1034" max="1034" width="10.5" customWidth="1"/>
    <col min="1035" max="1035" width="13.5" customWidth="1"/>
    <col min="1036" max="1036" width="17.5" customWidth="1"/>
    <col min="1037" max="1037" width="12.6640625" customWidth="1"/>
    <col min="1038" max="1038" width="14.6640625" customWidth="1"/>
    <col min="1039" max="1280" width="10.6640625" customWidth="1"/>
    <col min="1281" max="1281" width="13.6640625" customWidth="1"/>
    <col min="1282" max="1282" width="13.33203125" customWidth="1"/>
    <col min="1283" max="1284" width="10.5" customWidth="1"/>
    <col min="1285" max="1285" width="13.33203125" customWidth="1"/>
    <col min="1286" max="1286" width="16.83203125" customWidth="1"/>
    <col min="1287" max="1288" width="10.5" customWidth="1"/>
    <col min="1289" max="1289" width="13" customWidth="1"/>
    <col min="1290" max="1290" width="10.5" customWidth="1"/>
    <col min="1291" max="1291" width="13.5" customWidth="1"/>
    <col min="1292" max="1292" width="17.5" customWidth="1"/>
    <col min="1293" max="1293" width="12.6640625" customWidth="1"/>
    <col min="1294" max="1294" width="14.6640625" customWidth="1"/>
    <col min="1295" max="1536" width="10.6640625" customWidth="1"/>
    <col min="1537" max="1537" width="13.6640625" customWidth="1"/>
    <col min="1538" max="1538" width="13.33203125" customWidth="1"/>
    <col min="1539" max="1540" width="10.5" customWidth="1"/>
    <col min="1541" max="1541" width="13.33203125" customWidth="1"/>
    <col min="1542" max="1542" width="16.83203125" customWidth="1"/>
    <col min="1543" max="1544" width="10.5" customWidth="1"/>
    <col min="1545" max="1545" width="13" customWidth="1"/>
    <col min="1546" max="1546" width="10.5" customWidth="1"/>
    <col min="1547" max="1547" width="13.5" customWidth="1"/>
    <col min="1548" max="1548" width="17.5" customWidth="1"/>
    <col min="1549" max="1549" width="12.6640625" customWidth="1"/>
    <col min="1550" max="1550" width="14.6640625" customWidth="1"/>
    <col min="1551" max="1792" width="10.6640625" customWidth="1"/>
    <col min="1793" max="1793" width="13.6640625" customWidth="1"/>
    <col min="1794" max="1794" width="13.33203125" customWidth="1"/>
    <col min="1795" max="1796" width="10.5" customWidth="1"/>
    <col min="1797" max="1797" width="13.33203125" customWidth="1"/>
    <col min="1798" max="1798" width="16.83203125" customWidth="1"/>
    <col min="1799" max="1800" width="10.5" customWidth="1"/>
    <col min="1801" max="1801" width="13" customWidth="1"/>
    <col min="1802" max="1802" width="10.5" customWidth="1"/>
    <col min="1803" max="1803" width="13.5" customWidth="1"/>
    <col min="1804" max="1804" width="17.5" customWidth="1"/>
    <col min="1805" max="1805" width="12.6640625" customWidth="1"/>
    <col min="1806" max="1806" width="14.6640625" customWidth="1"/>
    <col min="1807" max="2048" width="10.6640625" customWidth="1"/>
    <col min="2049" max="2049" width="13.6640625" customWidth="1"/>
    <col min="2050" max="2050" width="13.33203125" customWidth="1"/>
    <col min="2051" max="2052" width="10.5" customWidth="1"/>
    <col min="2053" max="2053" width="13.33203125" customWidth="1"/>
    <col min="2054" max="2054" width="16.83203125" customWidth="1"/>
    <col min="2055" max="2056" width="10.5" customWidth="1"/>
    <col min="2057" max="2057" width="13" customWidth="1"/>
    <col min="2058" max="2058" width="10.5" customWidth="1"/>
    <col min="2059" max="2059" width="13.5" customWidth="1"/>
    <col min="2060" max="2060" width="17.5" customWidth="1"/>
    <col min="2061" max="2061" width="12.6640625" customWidth="1"/>
    <col min="2062" max="2062" width="14.6640625" customWidth="1"/>
    <col min="2063" max="2304" width="10.6640625" customWidth="1"/>
    <col min="2305" max="2305" width="13.6640625" customWidth="1"/>
    <col min="2306" max="2306" width="13.33203125" customWidth="1"/>
    <col min="2307" max="2308" width="10.5" customWidth="1"/>
    <col min="2309" max="2309" width="13.33203125" customWidth="1"/>
    <col min="2310" max="2310" width="16.83203125" customWidth="1"/>
    <col min="2311" max="2312" width="10.5" customWidth="1"/>
    <col min="2313" max="2313" width="13" customWidth="1"/>
    <col min="2314" max="2314" width="10.5" customWidth="1"/>
    <col min="2315" max="2315" width="13.5" customWidth="1"/>
    <col min="2316" max="2316" width="17.5" customWidth="1"/>
    <col min="2317" max="2317" width="12.6640625" customWidth="1"/>
    <col min="2318" max="2318" width="14.6640625" customWidth="1"/>
    <col min="2319" max="2560" width="10.6640625" customWidth="1"/>
    <col min="2561" max="2561" width="13.6640625" customWidth="1"/>
    <col min="2562" max="2562" width="13.33203125" customWidth="1"/>
    <col min="2563" max="2564" width="10.5" customWidth="1"/>
    <col min="2565" max="2565" width="13.33203125" customWidth="1"/>
    <col min="2566" max="2566" width="16.83203125" customWidth="1"/>
    <col min="2567" max="2568" width="10.5" customWidth="1"/>
    <col min="2569" max="2569" width="13" customWidth="1"/>
    <col min="2570" max="2570" width="10.5" customWidth="1"/>
    <col min="2571" max="2571" width="13.5" customWidth="1"/>
    <col min="2572" max="2572" width="17.5" customWidth="1"/>
    <col min="2573" max="2573" width="12.6640625" customWidth="1"/>
    <col min="2574" max="2574" width="14.6640625" customWidth="1"/>
    <col min="2575" max="2816" width="10.6640625" customWidth="1"/>
    <col min="2817" max="2817" width="13.6640625" customWidth="1"/>
    <col min="2818" max="2818" width="13.33203125" customWidth="1"/>
    <col min="2819" max="2820" width="10.5" customWidth="1"/>
    <col min="2821" max="2821" width="13.33203125" customWidth="1"/>
    <col min="2822" max="2822" width="16.83203125" customWidth="1"/>
    <col min="2823" max="2824" width="10.5" customWidth="1"/>
    <col min="2825" max="2825" width="13" customWidth="1"/>
    <col min="2826" max="2826" width="10.5" customWidth="1"/>
    <col min="2827" max="2827" width="13.5" customWidth="1"/>
    <col min="2828" max="2828" width="17.5" customWidth="1"/>
    <col min="2829" max="2829" width="12.6640625" customWidth="1"/>
    <col min="2830" max="2830" width="14.6640625" customWidth="1"/>
    <col min="2831" max="3072" width="10.6640625" customWidth="1"/>
    <col min="3073" max="3073" width="13.6640625" customWidth="1"/>
    <col min="3074" max="3074" width="13.33203125" customWidth="1"/>
    <col min="3075" max="3076" width="10.5" customWidth="1"/>
    <col min="3077" max="3077" width="13.33203125" customWidth="1"/>
    <col min="3078" max="3078" width="16.83203125" customWidth="1"/>
    <col min="3079" max="3080" width="10.5" customWidth="1"/>
    <col min="3081" max="3081" width="13" customWidth="1"/>
    <col min="3082" max="3082" width="10.5" customWidth="1"/>
    <col min="3083" max="3083" width="13.5" customWidth="1"/>
    <col min="3084" max="3084" width="17.5" customWidth="1"/>
    <col min="3085" max="3085" width="12.6640625" customWidth="1"/>
    <col min="3086" max="3086" width="14.6640625" customWidth="1"/>
    <col min="3087" max="3328" width="10.6640625" customWidth="1"/>
    <col min="3329" max="3329" width="13.6640625" customWidth="1"/>
    <col min="3330" max="3330" width="13.33203125" customWidth="1"/>
    <col min="3331" max="3332" width="10.5" customWidth="1"/>
    <col min="3333" max="3333" width="13.33203125" customWidth="1"/>
    <col min="3334" max="3334" width="16.83203125" customWidth="1"/>
    <col min="3335" max="3336" width="10.5" customWidth="1"/>
    <col min="3337" max="3337" width="13" customWidth="1"/>
    <col min="3338" max="3338" width="10.5" customWidth="1"/>
    <col min="3339" max="3339" width="13.5" customWidth="1"/>
    <col min="3340" max="3340" width="17.5" customWidth="1"/>
    <col min="3341" max="3341" width="12.6640625" customWidth="1"/>
    <col min="3342" max="3342" width="14.6640625" customWidth="1"/>
    <col min="3343" max="3584" width="10.6640625" customWidth="1"/>
    <col min="3585" max="3585" width="13.6640625" customWidth="1"/>
    <col min="3586" max="3586" width="13.33203125" customWidth="1"/>
    <col min="3587" max="3588" width="10.5" customWidth="1"/>
    <col min="3589" max="3589" width="13.33203125" customWidth="1"/>
    <col min="3590" max="3590" width="16.83203125" customWidth="1"/>
    <col min="3591" max="3592" width="10.5" customWidth="1"/>
    <col min="3593" max="3593" width="13" customWidth="1"/>
    <col min="3594" max="3594" width="10.5" customWidth="1"/>
    <col min="3595" max="3595" width="13.5" customWidth="1"/>
    <col min="3596" max="3596" width="17.5" customWidth="1"/>
    <col min="3597" max="3597" width="12.6640625" customWidth="1"/>
    <col min="3598" max="3598" width="14.6640625" customWidth="1"/>
    <col min="3599" max="3840" width="10.6640625" customWidth="1"/>
    <col min="3841" max="3841" width="13.6640625" customWidth="1"/>
    <col min="3842" max="3842" width="13.33203125" customWidth="1"/>
    <col min="3843" max="3844" width="10.5" customWidth="1"/>
    <col min="3845" max="3845" width="13.33203125" customWidth="1"/>
    <col min="3846" max="3846" width="16.83203125" customWidth="1"/>
    <col min="3847" max="3848" width="10.5" customWidth="1"/>
    <col min="3849" max="3849" width="13" customWidth="1"/>
    <col min="3850" max="3850" width="10.5" customWidth="1"/>
    <col min="3851" max="3851" width="13.5" customWidth="1"/>
    <col min="3852" max="3852" width="17.5" customWidth="1"/>
    <col min="3853" max="3853" width="12.6640625" customWidth="1"/>
    <col min="3854" max="3854" width="14.6640625" customWidth="1"/>
    <col min="3855" max="4096" width="10.6640625" customWidth="1"/>
    <col min="4097" max="4097" width="13.6640625" customWidth="1"/>
    <col min="4098" max="4098" width="13.33203125" customWidth="1"/>
    <col min="4099" max="4100" width="10.5" customWidth="1"/>
    <col min="4101" max="4101" width="13.33203125" customWidth="1"/>
    <col min="4102" max="4102" width="16.83203125" customWidth="1"/>
    <col min="4103" max="4104" width="10.5" customWidth="1"/>
    <col min="4105" max="4105" width="13" customWidth="1"/>
    <col min="4106" max="4106" width="10.5" customWidth="1"/>
    <col min="4107" max="4107" width="13.5" customWidth="1"/>
    <col min="4108" max="4108" width="17.5" customWidth="1"/>
    <col min="4109" max="4109" width="12.6640625" customWidth="1"/>
    <col min="4110" max="4110" width="14.6640625" customWidth="1"/>
    <col min="4111" max="4352" width="10.6640625" customWidth="1"/>
    <col min="4353" max="4353" width="13.6640625" customWidth="1"/>
    <col min="4354" max="4354" width="13.33203125" customWidth="1"/>
    <col min="4355" max="4356" width="10.5" customWidth="1"/>
    <col min="4357" max="4357" width="13.33203125" customWidth="1"/>
    <col min="4358" max="4358" width="16.83203125" customWidth="1"/>
    <col min="4359" max="4360" width="10.5" customWidth="1"/>
    <col min="4361" max="4361" width="13" customWidth="1"/>
    <col min="4362" max="4362" width="10.5" customWidth="1"/>
    <col min="4363" max="4363" width="13.5" customWidth="1"/>
    <col min="4364" max="4364" width="17.5" customWidth="1"/>
    <col min="4365" max="4365" width="12.6640625" customWidth="1"/>
    <col min="4366" max="4366" width="14.6640625" customWidth="1"/>
    <col min="4367" max="4608" width="10.6640625" customWidth="1"/>
    <col min="4609" max="4609" width="13.6640625" customWidth="1"/>
    <col min="4610" max="4610" width="13.33203125" customWidth="1"/>
    <col min="4611" max="4612" width="10.5" customWidth="1"/>
    <col min="4613" max="4613" width="13.33203125" customWidth="1"/>
    <col min="4614" max="4614" width="16.83203125" customWidth="1"/>
    <col min="4615" max="4616" width="10.5" customWidth="1"/>
    <col min="4617" max="4617" width="13" customWidth="1"/>
    <col min="4618" max="4618" width="10.5" customWidth="1"/>
    <col min="4619" max="4619" width="13.5" customWidth="1"/>
    <col min="4620" max="4620" width="17.5" customWidth="1"/>
    <col min="4621" max="4621" width="12.6640625" customWidth="1"/>
    <col min="4622" max="4622" width="14.6640625" customWidth="1"/>
    <col min="4623" max="4864" width="10.6640625" customWidth="1"/>
    <col min="4865" max="4865" width="13.6640625" customWidth="1"/>
    <col min="4866" max="4866" width="13.33203125" customWidth="1"/>
    <col min="4867" max="4868" width="10.5" customWidth="1"/>
    <col min="4869" max="4869" width="13.33203125" customWidth="1"/>
    <col min="4870" max="4870" width="16.83203125" customWidth="1"/>
    <col min="4871" max="4872" width="10.5" customWidth="1"/>
    <col min="4873" max="4873" width="13" customWidth="1"/>
    <col min="4874" max="4874" width="10.5" customWidth="1"/>
    <col min="4875" max="4875" width="13.5" customWidth="1"/>
    <col min="4876" max="4876" width="17.5" customWidth="1"/>
    <col min="4877" max="4877" width="12.6640625" customWidth="1"/>
    <col min="4878" max="4878" width="14.6640625" customWidth="1"/>
    <col min="4879" max="5120" width="10.6640625" customWidth="1"/>
    <col min="5121" max="5121" width="13.6640625" customWidth="1"/>
    <col min="5122" max="5122" width="13.33203125" customWidth="1"/>
    <col min="5123" max="5124" width="10.5" customWidth="1"/>
    <col min="5125" max="5125" width="13.33203125" customWidth="1"/>
    <col min="5126" max="5126" width="16.83203125" customWidth="1"/>
    <col min="5127" max="5128" width="10.5" customWidth="1"/>
    <col min="5129" max="5129" width="13" customWidth="1"/>
    <col min="5130" max="5130" width="10.5" customWidth="1"/>
    <col min="5131" max="5131" width="13.5" customWidth="1"/>
    <col min="5132" max="5132" width="17.5" customWidth="1"/>
    <col min="5133" max="5133" width="12.6640625" customWidth="1"/>
    <col min="5134" max="5134" width="14.6640625" customWidth="1"/>
    <col min="5135" max="5376" width="10.6640625" customWidth="1"/>
    <col min="5377" max="5377" width="13.6640625" customWidth="1"/>
    <col min="5378" max="5378" width="13.33203125" customWidth="1"/>
    <col min="5379" max="5380" width="10.5" customWidth="1"/>
    <col min="5381" max="5381" width="13.33203125" customWidth="1"/>
    <col min="5382" max="5382" width="16.83203125" customWidth="1"/>
    <col min="5383" max="5384" width="10.5" customWidth="1"/>
    <col min="5385" max="5385" width="13" customWidth="1"/>
    <col min="5386" max="5386" width="10.5" customWidth="1"/>
    <col min="5387" max="5387" width="13.5" customWidth="1"/>
    <col min="5388" max="5388" width="17.5" customWidth="1"/>
    <col min="5389" max="5389" width="12.6640625" customWidth="1"/>
    <col min="5390" max="5390" width="14.6640625" customWidth="1"/>
    <col min="5391" max="5632" width="10.6640625" customWidth="1"/>
    <col min="5633" max="5633" width="13.6640625" customWidth="1"/>
    <col min="5634" max="5634" width="13.33203125" customWidth="1"/>
    <col min="5635" max="5636" width="10.5" customWidth="1"/>
    <col min="5637" max="5637" width="13.33203125" customWidth="1"/>
    <col min="5638" max="5638" width="16.83203125" customWidth="1"/>
    <col min="5639" max="5640" width="10.5" customWidth="1"/>
    <col min="5641" max="5641" width="13" customWidth="1"/>
    <col min="5642" max="5642" width="10.5" customWidth="1"/>
    <col min="5643" max="5643" width="13.5" customWidth="1"/>
    <col min="5644" max="5644" width="17.5" customWidth="1"/>
    <col min="5645" max="5645" width="12.6640625" customWidth="1"/>
    <col min="5646" max="5646" width="14.6640625" customWidth="1"/>
    <col min="5647" max="5888" width="10.6640625" customWidth="1"/>
    <col min="5889" max="5889" width="13.6640625" customWidth="1"/>
    <col min="5890" max="5890" width="13.33203125" customWidth="1"/>
    <col min="5891" max="5892" width="10.5" customWidth="1"/>
    <col min="5893" max="5893" width="13.33203125" customWidth="1"/>
    <col min="5894" max="5894" width="16.83203125" customWidth="1"/>
    <col min="5895" max="5896" width="10.5" customWidth="1"/>
    <col min="5897" max="5897" width="13" customWidth="1"/>
    <col min="5898" max="5898" width="10.5" customWidth="1"/>
    <col min="5899" max="5899" width="13.5" customWidth="1"/>
    <col min="5900" max="5900" width="17.5" customWidth="1"/>
    <col min="5901" max="5901" width="12.6640625" customWidth="1"/>
    <col min="5902" max="5902" width="14.6640625" customWidth="1"/>
    <col min="5903" max="6144" width="10.6640625" customWidth="1"/>
    <col min="6145" max="6145" width="13.6640625" customWidth="1"/>
    <col min="6146" max="6146" width="13.33203125" customWidth="1"/>
    <col min="6147" max="6148" width="10.5" customWidth="1"/>
    <col min="6149" max="6149" width="13.33203125" customWidth="1"/>
    <col min="6150" max="6150" width="16.83203125" customWidth="1"/>
    <col min="6151" max="6152" width="10.5" customWidth="1"/>
    <col min="6153" max="6153" width="13" customWidth="1"/>
    <col min="6154" max="6154" width="10.5" customWidth="1"/>
    <col min="6155" max="6155" width="13.5" customWidth="1"/>
    <col min="6156" max="6156" width="17.5" customWidth="1"/>
    <col min="6157" max="6157" width="12.6640625" customWidth="1"/>
    <col min="6158" max="6158" width="14.6640625" customWidth="1"/>
    <col min="6159" max="6400" width="10.6640625" customWidth="1"/>
    <col min="6401" max="6401" width="13.6640625" customWidth="1"/>
    <col min="6402" max="6402" width="13.33203125" customWidth="1"/>
    <col min="6403" max="6404" width="10.5" customWidth="1"/>
    <col min="6405" max="6405" width="13.33203125" customWidth="1"/>
    <col min="6406" max="6406" width="16.83203125" customWidth="1"/>
    <col min="6407" max="6408" width="10.5" customWidth="1"/>
    <col min="6409" max="6409" width="13" customWidth="1"/>
    <col min="6410" max="6410" width="10.5" customWidth="1"/>
    <col min="6411" max="6411" width="13.5" customWidth="1"/>
    <col min="6412" max="6412" width="17.5" customWidth="1"/>
    <col min="6413" max="6413" width="12.6640625" customWidth="1"/>
    <col min="6414" max="6414" width="14.6640625" customWidth="1"/>
    <col min="6415" max="6656" width="10.6640625" customWidth="1"/>
    <col min="6657" max="6657" width="13.6640625" customWidth="1"/>
    <col min="6658" max="6658" width="13.33203125" customWidth="1"/>
    <col min="6659" max="6660" width="10.5" customWidth="1"/>
    <col min="6661" max="6661" width="13.33203125" customWidth="1"/>
    <col min="6662" max="6662" width="16.83203125" customWidth="1"/>
    <col min="6663" max="6664" width="10.5" customWidth="1"/>
    <col min="6665" max="6665" width="13" customWidth="1"/>
    <col min="6666" max="6666" width="10.5" customWidth="1"/>
    <col min="6667" max="6667" width="13.5" customWidth="1"/>
    <col min="6668" max="6668" width="17.5" customWidth="1"/>
    <col min="6669" max="6669" width="12.6640625" customWidth="1"/>
    <col min="6670" max="6670" width="14.6640625" customWidth="1"/>
    <col min="6671" max="6912" width="10.6640625" customWidth="1"/>
    <col min="6913" max="6913" width="13.6640625" customWidth="1"/>
    <col min="6914" max="6914" width="13.33203125" customWidth="1"/>
    <col min="6915" max="6916" width="10.5" customWidth="1"/>
    <col min="6917" max="6917" width="13.33203125" customWidth="1"/>
    <col min="6918" max="6918" width="16.83203125" customWidth="1"/>
    <col min="6919" max="6920" width="10.5" customWidth="1"/>
    <col min="6921" max="6921" width="13" customWidth="1"/>
    <col min="6922" max="6922" width="10.5" customWidth="1"/>
    <col min="6923" max="6923" width="13.5" customWidth="1"/>
    <col min="6924" max="6924" width="17.5" customWidth="1"/>
    <col min="6925" max="6925" width="12.6640625" customWidth="1"/>
    <col min="6926" max="6926" width="14.6640625" customWidth="1"/>
    <col min="6927" max="7168" width="10.6640625" customWidth="1"/>
    <col min="7169" max="7169" width="13.6640625" customWidth="1"/>
    <col min="7170" max="7170" width="13.33203125" customWidth="1"/>
    <col min="7171" max="7172" width="10.5" customWidth="1"/>
    <col min="7173" max="7173" width="13.33203125" customWidth="1"/>
    <col min="7174" max="7174" width="16.83203125" customWidth="1"/>
    <col min="7175" max="7176" width="10.5" customWidth="1"/>
    <col min="7177" max="7177" width="13" customWidth="1"/>
    <col min="7178" max="7178" width="10.5" customWidth="1"/>
    <col min="7179" max="7179" width="13.5" customWidth="1"/>
    <col min="7180" max="7180" width="17.5" customWidth="1"/>
    <col min="7181" max="7181" width="12.6640625" customWidth="1"/>
    <col min="7182" max="7182" width="14.6640625" customWidth="1"/>
    <col min="7183" max="7424" width="10.6640625" customWidth="1"/>
    <col min="7425" max="7425" width="13.6640625" customWidth="1"/>
    <col min="7426" max="7426" width="13.33203125" customWidth="1"/>
    <col min="7427" max="7428" width="10.5" customWidth="1"/>
    <col min="7429" max="7429" width="13.33203125" customWidth="1"/>
    <col min="7430" max="7430" width="16.83203125" customWidth="1"/>
    <col min="7431" max="7432" width="10.5" customWidth="1"/>
    <col min="7433" max="7433" width="13" customWidth="1"/>
    <col min="7434" max="7434" width="10.5" customWidth="1"/>
    <col min="7435" max="7435" width="13.5" customWidth="1"/>
    <col min="7436" max="7436" width="17.5" customWidth="1"/>
    <col min="7437" max="7437" width="12.6640625" customWidth="1"/>
    <col min="7438" max="7438" width="14.6640625" customWidth="1"/>
    <col min="7439" max="7680" width="10.6640625" customWidth="1"/>
    <col min="7681" max="7681" width="13.6640625" customWidth="1"/>
    <col min="7682" max="7682" width="13.33203125" customWidth="1"/>
    <col min="7683" max="7684" width="10.5" customWidth="1"/>
    <col min="7685" max="7685" width="13.33203125" customWidth="1"/>
    <col min="7686" max="7686" width="16.83203125" customWidth="1"/>
    <col min="7687" max="7688" width="10.5" customWidth="1"/>
    <col min="7689" max="7689" width="13" customWidth="1"/>
    <col min="7690" max="7690" width="10.5" customWidth="1"/>
    <col min="7691" max="7691" width="13.5" customWidth="1"/>
    <col min="7692" max="7692" width="17.5" customWidth="1"/>
    <col min="7693" max="7693" width="12.6640625" customWidth="1"/>
    <col min="7694" max="7694" width="14.6640625" customWidth="1"/>
    <col min="7695" max="7936" width="10.6640625" customWidth="1"/>
    <col min="7937" max="7937" width="13.6640625" customWidth="1"/>
    <col min="7938" max="7938" width="13.33203125" customWidth="1"/>
    <col min="7939" max="7940" width="10.5" customWidth="1"/>
    <col min="7941" max="7941" width="13.33203125" customWidth="1"/>
    <col min="7942" max="7942" width="16.83203125" customWidth="1"/>
    <col min="7943" max="7944" width="10.5" customWidth="1"/>
    <col min="7945" max="7945" width="13" customWidth="1"/>
    <col min="7946" max="7946" width="10.5" customWidth="1"/>
    <col min="7947" max="7947" width="13.5" customWidth="1"/>
    <col min="7948" max="7948" width="17.5" customWidth="1"/>
    <col min="7949" max="7949" width="12.6640625" customWidth="1"/>
    <col min="7950" max="7950" width="14.6640625" customWidth="1"/>
    <col min="7951" max="8192" width="10.6640625" customWidth="1"/>
    <col min="8193" max="8193" width="13.6640625" customWidth="1"/>
    <col min="8194" max="8194" width="13.33203125" customWidth="1"/>
    <col min="8195" max="8196" width="10.5" customWidth="1"/>
    <col min="8197" max="8197" width="13.33203125" customWidth="1"/>
    <col min="8198" max="8198" width="16.83203125" customWidth="1"/>
    <col min="8199" max="8200" width="10.5" customWidth="1"/>
    <col min="8201" max="8201" width="13" customWidth="1"/>
    <col min="8202" max="8202" width="10.5" customWidth="1"/>
    <col min="8203" max="8203" width="13.5" customWidth="1"/>
    <col min="8204" max="8204" width="17.5" customWidth="1"/>
    <col min="8205" max="8205" width="12.6640625" customWidth="1"/>
    <col min="8206" max="8206" width="14.6640625" customWidth="1"/>
    <col min="8207" max="8448" width="10.6640625" customWidth="1"/>
    <col min="8449" max="8449" width="13.6640625" customWidth="1"/>
    <col min="8450" max="8450" width="13.33203125" customWidth="1"/>
    <col min="8451" max="8452" width="10.5" customWidth="1"/>
    <col min="8453" max="8453" width="13.33203125" customWidth="1"/>
    <col min="8454" max="8454" width="16.83203125" customWidth="1"/>
    <col min="8455" max="8456" width="10.5" customWidth="1"/>
    <col min="8457" max="8457" width="13" customWidth="1"/>
    <col min="8458" max="8458" width="10.5" customWidth="1"/>
    <col min="8459" max="8459" width="13.5" customWidth="1"/>
    <col min="8460" max="8460" width="17.5" customWidth="1"/>
    <col min="8461" max="8461" width="12.6640625" customWidth="1"/>
    <col min="8462" max="8462" width="14.6640625" customWidth="1"/>
    <col min="8463" max="8704" width="10.6640625" customWidth="1"/>
    <col min="8705" max="8705" width="13.6640625" customWidth="1"/>
    <col min="8706" max="8706" width="13.33203125" customWidth="1"/>
    <col min="8707" max="8708" width="10.5" customWidth="1"/>
    <col min="8709" max="8709" width="13.33203125" customWidth="1"/>
    <col min="8710" max="8710" width="16.83203125" customWidth="1"/>
    <col min="8711" max="8712" width="10.5" customWidth="1"/>
    <col min="8713" max="8713" width="13" customWidth="1"/>
    <col min="8714" max="8714" width="10.5" customWidth="1"/>
    <col min="8715" max="8715" width="13.5" customWidth="1"/>
    <col min="8716" max="8716" width="17.5" customWidth="1"/>
    <col min="8717" max="8717" width="12.6640625" customWidth="1"/>
    <col min="8718" max="8718" width="14.6640625" customWidth="1"/>
    <col min="8719" max="8960" width="10.6640625" customWidth="1"/>
    <col min="8961" max="8961" width="13.6640625" customWidth="1"/>
    <col min="8962" max="8962" width="13.33203125" customWidth="1"/>
    <col min="8963" max="8964" width="10.5" customWidth="1"/>
    <col min="8965" max="8965" width="13.33203125" customWidth="1"/>
    <col min="8966" max="8966" width="16.83203125" customWidth="1"/>
    <col min="8967" max="8968" width="10.5" customWidth="1"/>
    <col min="8969" max="8969" width="13" customWidth="1"/>
    <col min="8970" max="8970" width="10.5" customWidth="1"/>
    <col min="8971" max="8971" width="13.5" customWidth="1"/>
    <col min="8972" max="8972" width="17.5" customWidth="1"/>
    <col min="8973" max="8973" width="12.6640625" customWidth="1"/>
    <col min="8974" max="8974" width="14.6640625" customWidth="1"/>
    <col min="8975" max="9216" width="10.6640625" customWidth="1"/>
    <col min="9217" max="9217" width="13.6640625" customWidth="1"/>
    <col min="9218" max="9218" width="13.33203125" customWidth="1"/>
    <col min="9219" max="9220" width="10.5" customWidth="1"/>
    <col min="9221" max="9221" width="13.33203125" customWidth="1"/>
    <col min="9222" max="9222" width="16.83203125" customWidth="1"/>
    <col min="9223" max="9224" width="10.5" customWidth="1"/>
    <col min="9225" max="9225" width="13" customWidth="1"/>
    <col min="9226" max="9226" width="10.5" customWidth="1"/>
    <col min="9227" max="9227" width="13.5" customWidth="1"/>
    <col min="9228" max="9228" width="17.5" customWidth="1"/>
    <col min="9229" max="9229" width="12.6640625" customWidth="1"/>
    <col min="9230" max="9230" width="14.6640625" customWidth="1"/>
    <col min="9231" max="9472" width="10.6640625" customWidth="1"/>
    <col min="9473" max="9473" width="13.6640625" customWidth="1"/>
    <col min="9474" max="9474" width="13.33203125" customWidth="1"/>
    <col min="9475" max="9476" width="10.5" customWidth="1"/>
    <col min="9477" max="9477" width="13.33203125" customWidth="1"/>
    <col min="9478" max="9478" width="16.83203125" customWidth="1"/>
    <col min="9479" max="9480" width="10.5" customWidth="1"/>
    <col min="9481" max="9481" width="13" customWidth="1"/>
    <col min="9482" max="9482" width="10.5" customWidth="1"/>
    <col min="9483" max="9483" width="13.5" customWidth="1"/>
    <col min="9484" max="9484" width="17.5" customWidth="1"/>
    <col min="9485" max="9485" width="12.6640625" customWidth="1"/>
    <col min="9486" max="9486" width="14.6640625" customWidth="1"/>
    <col min="9487" max="9728" width="10.6640625" customWidth="1"/>
    <col min="9729" max="9729" width="13.6640625" customWidth="1"/>
    <col min="9730" max="9730" width="13.33203125" customWidth="1"/>
    <col min="9731" max="9732" width="10.5" customWidth="1"/>
    <col min="9733" max="9733" width="13.33203125" customWidth="1"/>
    <col min="9734" max="9734" width="16.83203125" customWidth="1"/>
    <col min="9735" max="9736" width="10.5" customWidth="1"/>
    <col min="9737" max="9737" width="13" customWidth="1"/>
    <col min="9738" max="9738" width="10.5" customWidth="1"/>
    <col min="9739" max="9739" width="13.5" customWidth="1"/>
    <col min="9740" max="9740" width="17.5" customWidth="1"/>
    <col min="9741" max="9741" width="12.6640625" customWidth="1"/>
    <col min="9742" max="9742" width="14.6640625" customWidth="1"/>
    <col min="9743" max="9984" width="10.6640625" customWidth="1"/>
    <col min="9985" max="9985" width="13.6640625" customWidth="1"/>
    <col min="9986" max="9986" width="13.33203125" customWidth="1"/>
    <col min="9987" max="9988" width="10.5" customWidth="1"/>
    <col min="9989" max="9989" width="13.33203125" customWidth="1"/>
    <col min="9990" max="9990" width="16.83203125" customWidth="1"/>
    <col min="9991" max="9992" width="10.5" customWidth="1"/>
    <col min="9993" max="9993" width="13" customWidth="1"/>
    <col min="9994" max="9994" width="10.5" customWidth="1"/>
    <col min="9995" max="9995" width="13.5" customWidth="1"/>
    <col min="9996" max="9996" width="17.5" customWidth="1"/>
    <col min="9997" max="9997" width="12.6640625" customWidth="1"/>
    <col min="9998" max="9998" width="14.6640625" customWidth="1"/>
    <col min="9999" max="10240" width="10.6640625" customWidth="1"/>
    <col min="10241" max="10241" width="13.6640625" customWidth="1"/>
    <col min="10242" max="10242" width="13.33203125" customWidth="1"/>
    <col min="10243" max="10244" width="10.5" customWidth="1"/>
    <col min="10245" max="10245" width="13.33203125" customWidth="1"/>
    <col min="10246" max="10246" width="16.83203125" customWidth="1"/>
    <col min="10247" max="10248" width="10.5" customWidth="1"/>
    <col min="10249" max="10249" width="13" customWidth="1"/>
    <col min="10250" max="10250" width="10.5" customWidth="1"/>
    <col min="10251" max="10251" width="13.5" customWidth="1"/>
    <col min="10252" max="10252" width="17.5" customWidth="1"/>
    <col min="10253" max="10253" width="12.6640625" customWidth="1"/>
    <col min="10254" max="10254" width="14.6640625" customWidth="1"/>
    <col min="10255" max="10496" width="10.6640625" customWidth="1"/>
    <col min="10497" max="10497" width="13.6640625" customWidth="1"/>
    <col min="10498" max="10498" width="13.33203125" customWidth="1"/>
    <col min="10499" max="10500" width="10.5" customWidth="1"/>
    <col min="10501" max="10501" width="13.33203125" customWidth="1"/>
    <col min="10502" max="10502" width="16.83203125" customWidth="1"/>
    <col min="10503" max="10504" width="10.5" customWidth="1"/>
    <col min="10505" max="10505" width="13" customWidth="1"/>
    <col min="10506" max="10506" width="10.5" customWidth="1"/>
    <col min="10507" max="10507" width="13.5" customWidth="1"/>
    <col min="10508" max="10508" width="17.5" customWidth="1"/>
    <col min="10509" max="10509" width="12.6640625" customWidth="1"/>
    <col min="10510" max="10510" width="14.6640625" customWidth="1"/>
    <col min="10511" max="10752" width="10.6640625" customWidth="1"/>
    <col min="10753" max="10753" width="13.6640625" customWidth="1"/>
    <col min="10754" max="10754" width="13.33203125" customWidth="1"/>
    <col min="10755" max="10756" width="10.5" customWidth="1"/>
    <col min="10757" max="10757" width="13.33203125" customWidth="1"/>
    <col min="10758" max="10758" width="16.83203125" customWidth="1"/>
    <col min="10759" max="10760" width="10.5" customWidth="1"/>
    <col min="10761" max="10761" width="13" customWidth="1"/>
    <col min="10762" max="10762" width="10.5" customWidth="1"/>
    <col min="10763" max="10763" width="13.5" customWidth="1"/>
    <col min="10764" max="10764" width="17.5" customWidth="1"/>
    <col min="10765" max="10765" width="12.6640625" customWidth="1"/>
    <col min="10766" max="10766" width="14.6640625" customWidth="1"/>
    <col min="10767" max="11008" width="10.6640625" customWidth="1"/>
    <col min="11009" max="11009" width="13.6640625" customWidth="1"/>
    <col min="11010" max="11010" width="13.33203125" customWidth="1"/>
    <col min="11011" max="11012" width="10.5" customWidth="1"/>
    <col min="11013" max="11013" width="13.33203125" customWidth="1"/>
    <col min="11014" max="11014" width="16.83203125" customWidth="1"/>
    <col min="11015" max="11016" width="10.5" customWidth="1"/>
    <col min="11017" max="11017" width="13" customWidth="1"/>
    <col min="11018" max="11018" width="10.5" customWidth="1"/>
    <col min="11019" max="11019" width="13.5" customWidth="1"/>
    <col min="11020" max="11020" width="17.5" customWidth="1"/>
    <col min="11021" max="11021" width="12.6640625" customWidth="1"/>
    <col min="11022" max="11022" width="14.6640625" customWidth="1"/>
    <col min="11023" max="11264" width="10.6640625" customWidth="1"/>
    <col min="11265" max="11265" width="13.6640625" customWidth="1"/>
    <col min="11266" max="11266" width="13.33203125" customWidth="1"/>
    <col min="11267" max="11268" width="10.5" customWidth="1"/>
    <col min="11269" max="11269" width="13.33203125" customWidth="1"/>
    <col min="11270" max="11270" width="16.83203125" customWidth="1"/>
    <col min="11271" max="11272" width="10.5" customWidth="1"/>
    <col min="11273" max="11273" width="13" customWidth="1"/>
    <col min="11274" max="11274" width="10.5" customWidth="1"/>
    <col min="11275" max="11275" width="13.5" customWidth="1"/>
    <col min="11276" max="11276" width="17.5" customWidth="1"/>
    <col min="11277" max="11277" width="12.6640625" customWidth="1"/>
    <col min="11278" max="11278" width="14.6640625" customWidth="1"/>
    <col min="11279" max="11520" width="10.6640625" customWidth="1"/>
    <col min="11521" max="11521" width="13.6640625" customWidth="1"/>
    <col min="11522" max="11522" width="13.33203125" customWidth="1"/>
    <col min="11523" max="11524" width="10.5" customWidth="1"/>
    <col min="11525" max="11525" width="13.33203125" customWidth="1"/>
    <col min="11526" max="11526" width="16.83203125" customWidth="1"/>
    <col min="11527" max="11528" width="10.5" customWidth="1"/>
    <col min="11529" max="11529" width="13" customWidth="1"/>
    <col min="11530" max="11530" width="10.5" customWidth="1"/>
    <col min="11531" max="11531" width="13.5" customWidth="1"/>
    <col min="11532" max="11532" width="17.5" customWidth="1"/>
    <col min="11533" max="11533" width="12.6640625" customWidth="1"/>
    <col min="11534" max="11534" width="14.6640625" customWidth="1"/>
    <col min="11535" max="11776" width="10.6640625" customWidth="1"/>
    <col min="11777" max="11777" width="13.6640625" customWidth="1"/>
    <col min="11778" max="11778" width="13.33203125" customWidth="1"/>
    <col min="11779" max="11780" width="10.5" customWidth="1"/>
    <col min="11781" max="11781" width="13.33203125" customWidth="1"/>
    <col min="11782" max="11782" width="16.83203125" customWidth="1"/>
    <col min="11783" max="11784" width="10.5" customWidth="1"/>
    <col min="11785" max="11785" width="13" customWidth="1"/>
    <col min="11786" max="11786" width="10.5" customWidth="1"/>
    <col min="11787" max="11787" width="13.5" customWidth="1"/>
    <col min="11788" max="11788" width="17.5" customWidth="1"/>
    <col min="11789" max="11789" width="12.6640625" customWidth="1"/>
    <col min="11790" max="11790" width="14.6640625" customWidth="1"/>
    <col min="11791" max="12032" width="10.6640625" customWidth="1"/>
    <col min="12033" max="12033" width="13.6640625" customWidth="1"/>
    <col min="12034" max="12034" width="13.33203125" customWidth="1"/>
    <col min="12035" max="12036" width="10.5" customWidth="1"/>
    <col min="12037" max="12037" width="13.33203125" customWidth="1"/>
    <col min="12038" max="12038" width="16.83203125" customWidth="1"/>
    <col min="12039" max="12040" width="10.5" customWidth="1"/>
    <col min="12041" max="12041" width="13" customWidth="1"/>
    <col min="12042" max="12042" width="10.5" customWidth="1"/>
    <col min="12043" max="12043" width="13.5" customWidth="1"/>
    <col min="12044" max="12044" width="17.5" customWidth="1"/>
    <col min="12045" max="12045" width="12.6640625" customWidth="1"/>
    <col min="12046" max="12046" width="14.6640625" customWidth="1"/>
    <col min="12047" max="12288" width="10.6640625" customWidth="1"/>
    <col min="12289" max="12289" width="13.6640625" customWidth="1"/>
    <col min="12290" max="12290" width="13.33203125" customWidth="1"/>
    <col min="12291" max="12292" width="10.5" customWidth="1"/>
    <col min="12293" max="12293" width="13.33203125" customWidth="1"/>
    <col min="12294" max="12294" width="16.83203125" customWidth="1"/>
    <col min="12295" max="12296" width="10.5" customWidth="1"/>
    <col min="12297" max="12297" width="13" customWidth="1"/>
    <col min="12298" max="12298" width="10.5" customWidth="1"/>
    <col min="12299" max="12299" width="13.5" customWidth="1"/>
    <col min="12300" max="12300" width="17.5" customWidth="1"/>
    <col min="12301" max="12301" width="12.6640625" customWidth="1"/>
    <col min="12302" max="12302" width="14.6640625" customWidth="1"/>
    <col min="12303" max="12544" width="10.6640625" customWidth="1"/>
    <col min="12545" max="12545" width="13.6640625" customWidth="1"/>
    <col min="12546" max="12546" width="13.33203125" customWidth="1"/>
    <col min="12547" max="12548" width="10.5" customWidth="1"/>
    <col min="12549" max="12549" width="13.33203125" customWidth="1"/>
    <col min="12550" max="12550" width="16.83203125" customWidth="1"/>
    <col min="12551" max="12552" width="10.5" customWidth="1"/>
    <col min="12553" max="12553" width="13" customWidth="1"/>
    <col min="12554" max="12554" width="10.5" customWidth="1"/>
    <col min="12555" max="12555" width="13.5" customWidth="1"/>
    <col min="12556" max="12556" width="17.5" customWidth="1"/>
    <col min="12557" max="12557" width="12.6640625" customWidth="1"/>
    <col min="12558" max="12558" width="14.6640625" customWidth="1"/>
    <col min="12559" max="12800" width="10.6640625" customWidth="1"/>
    <col min="12801" max="12801" width="13.6640625" customWidth="1"/>
    <col min="12802" max="12802" width="13.33203125" customWidth="1"/>
    <col min="12803" max="12804" width="10.5" customWidth="1"/>
    <col min="12805" max="12805" width="13.33203125" customWidth="1"/>
    <col min="12806" max="12806" width="16.83203125" customWidth="1"/>
    <col min="12807" max="12808" width="10.5" customWidth="1"/>
    <col min="12809" max="12809" width="13" customWidth="1"/>
    <col min="12810" max="12810" width="10.5" customWidth="1"/>
    <col min="12811" max="12811" width="13.5" customWidth="1"/>
    <col min="12812" max="12812" width="17.5" customWidth="1"/>
    <col min="12813" max="12813" width="12.6640625" customWidth="1"/>
    <col min="12814" max="12814" width="14.6640625" customWidth="1"/>
    <col min="12815" max="13056" width="10.6640625" customWidth="1"/>
    <col min="13057" max="13057" width="13.6640625" customWidth="1"/>
    <col min="13058" max="13058" width="13.33203125" customWidth="1"/>
    <col min="13059" max="13060" width="10.5" customWidth="1"/>
    <col min="13061" max="13061" width="13.33203125" customWidth="1"/>
    <col min="13062" max="13062" width="16.83203125" customWidth="1"/>
    <col min="13063" max="13064" width="10.5" customWidth="1"/>
    <col min="13065" max="13065" width="13" customWidth="1"/>
    <col min="13066" max="13066" width="10.5" customWidth="1"/>
    <col min="13067" max="13067" width="13.5" customWidth="1"/>
    <col min="13068" max="13068" width="17.5" customWidth="1"/>
    <col min="13069" max="13069" width="12.6640625" customWidth="1"/>
    <col min="13070" max="13070" width="14.6640625" customWidth="1"/>
    <col min="13071" max="13312" width="10.6640625" customWidth="1"/>
    <col min="13313" max="13313" width="13.6640625" customWidth="1"/>
    <col min="13314" max="13314" width="13.33203125" customWidth="1"/>
    <col min="13315" max="13316" width="10.5" customWidth="1"/>
    <col min="13317" max="13317" width="13.33203125" customWidth="1"/>
    <col min="13318" max="13318" width="16.83203125" customWidth="1"/>
    <col min="13319" max="13320" width="10.5" customWidth="1"/>
    <col min="13321" max="13321" width="13" customWidth="1"/>
    <col min="13322" max="13322" width="10.5" customWidth="1"/>
    <col min="13323" max="13323" width="13.5" customWidth="1"/>
    <col min="13324" max="13324" width="17.5" customWidth="1"/>
    <col min="13325" max="13325" width="12.6640625" customWidth="1"/>
    <col min="13326" max="13326" width="14.6640625" customWidth="1"/>
    <col min="13327" max="13568" width="10.6640625" customWidth="1"/>
    <col min="13569" max="13569" width="13.6640625" customWidth="1"/>
    <col min="13570" max="13570" width="13.33203125" customWidth="1"/>
    <col min="13571" max="13572" width="10.5" customWidth="1"/>
    <col min="13573" max="13573" width="13.33203125" customWidth="1"/>
    <col min="13574" max="13574" width="16.83203125" customWidth="1"/>
    <col min="13575" max="13576" width="10.5" customWidth="1"/>
    <col min="13577" max="13577" width="13" customWidth="1"/>
    <col min="13578" max="13578" width="10.5" customWidth="1"/>
    <col min="13579" max="13579" width="13.5" customWidth="1"/>
    <col min="13580" max="13580" width="17.5" customWidth="1"/>
    <col min="13581" max="13581" width="12.6640625" customWidth="1"/>
    <col min="13582" max="13582" width="14.6640625" customWidth="1"/>
    <col min="13583" max="13824" width="10.6640625" customWidth="1"/>
    <col min="13825" max="13825" width="13.6640625" customWidth="1"/>
    <col min="13826" max="13826" width="13.33203125" customWidth="1"/>
    <col min="13827" max="13828" width="10.5" customWidth="1"/>
    <col min="13829" max="13829" width="13.33203125" customWidth="1"/>
    <col min="13830" max="13830" width="16.83203125" customWidth="1"/>
    <col min="13831" max="13832" width="10.5" customWidth="1"/>
    <col min="13833" max="13833" width="13" customWidth="1"/>
    <col min="13834" max="13834" width="10.5" customWidth="1"/>
    <col min="13835" max="13835" width="13.5" customWidth="1"/>
    <col min="13836" max="13836" width="17.5" customWidth="1"/>
    <col min="13837" max="13837" width="12.6640625" customWidth="1"/>
    <col min="13838" max="13838" width="14.6640625" customWidth="1"/>
    <col min="13839" max="14080" width="10.6640625" customWidth="1"/>
    <col min="14081" max="14081" width="13.6640625" customWidth="1"/>
    <col min="14082" max="14082" width="13.33203125" customWidth="1"/>
    <col min="14083" max="14084" width="10.5" customWidth="1"/>
    <col min="14085" max="14085" width="13.33203125" customWidth="1"/>
    <col min="14086" max="14086" width="16.83203125" customWidth="1"/>
    <col min="14087" max="14088" width="10.5" customWidth="1"/>
    <col min="14089" max="14089" width="13" customWidth="1"/>
    <col min="14090" max="14090" width="10.5" customWidth="1"/>
    <col min="14091" max="14091" width="13.5" customWidth="1"/>
    <col min="14092" max="14092" width="17.5" customWidth="1"/>
    <col min="14093" max="14093" width="12.6640625" customWidth="1"/>
    <col min="14094" max="14094" width="14.6640625" customWidth="1"/>
    <col min="14095" max="14336" width="10.6640625" customWidth="1"/>
    <col min="14337" max="14337" width="13.6640625" customWidth="1"/>
    <col min="14338" max="14338" width="13.33203125" customWidth="1"/>
    <col min="14339" max="14340" width="10.5" customWidth="1"/>
    <col min="14341" max="14341" width="13.33203125" customWidth="1"/>
    <col min="14342" max="14342" width="16.83203125" customWidth="1"/>
    <col min="14343" max="14344" width="10.5" customWidth="1"/>
    <col min="14345" max="14345" width="13" customWidth="1"/>
    <col min="14346" max="14346" width="10.5" customWidth="1"/>
    <col min="14347" max="14347" width="13.5" customWidth="1"/>
    <col min="14348" max="14348" width="17.5" customWidth="1"/>
    <col min="14349" max="14349" width="12.6640625" customWidth="1"/>
    <col min="14350" max="14350" width="14.6640625" customWidth="1"/>
    <col min="14351" max="14592" width="10.6640625" customWidth="1"/>
    <col min="14593" max="14593" width="13.6640625" customWidth="1"/>
    <col min="14594" max="14594" width="13.33203125" customWidth="1"/>
    <col min="14595" max="14596" width="10.5" customWidth="1"/>
    <col min="14597" max="14597" width="13.33203125" customWidth="1"/>
    <col min="14598" max="14598" width="16.83203125" customWidth="1"/>
    <col min="14599" max="14600" width="10.5" customWidth="1"/>
    <col min="14601" max="14601" width="13" customWidth="1"/>
    <col min="14602" max="14602" width="10.5" customWidth="1"/>
    <col min="14603" max="14603" width="13.5" customWidth="1"/>
    <col min="14604" max="14604" width="17.5" customWidth="1"/>
    <col min="14605" max="14605" width="12.6640625" customWidth="1"/>
    <col min="14606" max="14606" width="14.6640625" customWidth="1"/>
    <col min="14607" max="14848" width="10.6640625" customWidth="1"/>
    <col min="14849" max="14849" width="13.6640625" customWidth="1"/>
    <col min="14850" max="14850" width="13.33203125" customWidth="1"/>
    <col min="14851" max="14852" width="10.5" customWidth="1"/>
    <col min="14853" max="14853" width="13.33203125" customWidth="1"/>
    <col min="14854" max="14854" width="16.83203125" customWidth="1"/>
    <col min="14855" max="14856" width="10.5" customWidth="1"/>
    <col min="14857" max="14857" width="13" customWidth="1"/>
    <col min="14858" max="14858" width="10.5" customWidth="1"/>
    <col min="14859" max="14859" width="13.5" customWidth="1"/>
    <col min="14860" max="14860" width="17.5" customWidth="1"/>
    <col min="14861" max="14861" width="12.6640625" customWidth="1"/>
    <col min="14862" max="14862" width="14.6640625" customWidth="1"/>
    <col min="14863" max="15104" width="10.6640625" customWidth="1"/>
    <col min="15105" max="15105" width="13.6640625" customWidth="1"/>
    <col min="15106" max="15106" width="13.33203125" customWidth="1"/>
    <col min="15107" max="15108" width="10.5" customWidth="1"/>
    <col min="15109" max="15109" width="13.33203125" customWidth="1"/>
    <col min="15110" max="15110" width="16.83203125" customWidth="1"/>
    <col min="15111" max="15112" width="10.5" customWidth="1"/>
    <col min="15113" max="15113" width="13" customWidth="1"/>
    <col min="15114" max="15114" width="10.5" customWidth="1"/>
    <col min="15115" max="15115" width="13.5" customWidth="1"/>
    <col min="15116" max="15116" width="17.5" customWidth="1"/>
    <col min="15117" max="15117" width="12.6640625" customWidth="1"/>
    <col min="15118" max="15118" width="14.6640625" customWidth="1"/>
    <col min="15119" max="15360" width="10.6640625" customWidth="1"/>
    <col min="15361" max="15361" width="13.6640625" customWidth="1"/>
    <col min="15362" max="15362" width="13.33203125" customWidth="1"/>
    <col min="15363" max="15364" width="10.5" customWidth="1"/>
    <col min="15365" max="15365" width="13.33203125" customWidth="1"/>
    <col min="15366" max="15366" width="16.83203125" customWidth="1"/>
    <col min="15367" max="15368" width="10.5" customWidth="1"/>
    <col min="15369" max="15369" width="13" customWidth="1"/>
    <col min="15370" max="15370" width="10.5" customWidth="1"/>
    <col min="15371" max="15371" width="13.5" customWidth="1"/>
    <col min="15372" max="15372" width="17.5" customWidth="1"/>
    <col min="15373" max="15373" width="12.6640625" customWidth="1"/>
    <col min="15374" max="15374" width="14.6640625" customWidth="1"/>
    <col min="15375" max="15616" width="10.6640625" customWidth="1"/>
    <col min="15617" max="15617" width="13.6640625" customWidth="1"/>
    <col min="15618" max="15618" width="13.33203125" customWidth="1"/>
    <col min="15619" max="15620" width="10.5" customWidth="1"/>
    <col min="15621" max="15621" width="13.33203125" customWidth="1"/>
    <col min="15622" max="15622" width="16.83203125" customWidth="1"/>
    <col min="15623" max="15624" width="10.5" customWidth="1"/>
    <col min="15625" max="15625" width="13" customWidth="1"/>
    <col min="15626" max="15626" width="10.5" customWidth="1"/>
    <col min="15627" max="15627" width="13.5" customWidth="1"/>
    <col min="15628" max="15628" width="17.5" customWidth="1"/>
    <col min="15629" max="15629" width="12.6640625" customWidth="1"/>
    <col min="15630" max="15630" width="14.6640625" customWidth="1"/>
    <col min="15631" max="15872" width="10.6640625" customWidth="1"/>
    <col min="15873" max="15873" width="13.6640625" customWidth="1"/>
    <col min="15874" max="15874" width="13.33203125" customWidth="1"/>
    <col min="15875" max="15876" width="10.5" customWidth="1"/>
    <col min="15877" max="15877" width="13.33203125" customWidth="1"/>
    <col min="15878" max="15878" width="16.83203125" customWidth="1"/>
    <col min="15879" max="15880" width="10.5" customWidth="1"/>
    <col min="15881" max="15881" width="13" customWidth="1"/>
    <col min="15882" max="15882" width="10.5" customWidth="1"/>
    <col min="15883" max="15883" width="13.5" customWidth="1"/>
    <col min="15884" max="15884" width="17.5" customWidth="1"/>
    <col min="15885" max="15885" width="12.6640625" customWidth="1"/>
    <col min="15886" max="15886" width="14.6640625" customWidth="1"/>
    <col min="15887" max="16128" width="10.6640625" customWidth="1"/>
    <col min="16129" max="16129" width="13.6640625" customWidth="1"/>
    <col min="16130" max="16130" width="13.33203125" customWidth="1"/>
    <col min="16131" max="16132" width="10.5" customWidth="1"/>
    <col min="16133" max="16133" width="13.33203125" customWidth="1"/>
    <col min="16134" max="16134" width="16.83203125" customWidth="1"/>
    <col min="16135" max="16136" width="10.5" customWidth="1"/>
    <col min="16137" max="16137" width="13" customWidth="1"/>
    <col min="16138" max="16138" width="10.5" customWidth="1"/>
    <col min="16139" max="16139" width="13.5" customWidth="1"/>
    <col min="16140" max="16140" width="17.5" customWidth="1"/>
    <col min="16141" max="16141" width="12.6640625" customWidth="1"/>
    <col min="16142" max="16142" width="14.6640625" customWidth="1"/>
    <col min="16143" max="16384" width="10.6640625" customWidth="1"/>
  </cols>
  <sheetData>
    <row r="1" spans="1:14" ht="12.75" customHeight="1" x14ac:dyDescent="0.2">
      <c r="N1" s="156" t="s">
        <v>230</v>
      </c>
    </row>
    <row r="2" spans="1:14" ht="12.75" customHeight="1" x14ac:dyDescent="0.2">
      <c r="N2" s="157" t="s">
        <v>240</v>
      </c>
    </row>
    <row r="3" spans="1:14" s="153" customFormat="1" ht="18.75" customHeight="1" x14ac:dyDescent="0.3">
      <c r="A3" s="398" t="s">
        <v>231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</row>
    <row r="4" spans="1:14" ht="12.75" customHeight="1" x14ac:dyDescent="0.2">
      <c r="A4" s="399" t="s">
        <v>232</v>
      </c>
      <c r="B4" s="401" t="s">
        <v>233</v>
      </c>
      <c r="C4" s="403" t="s">
        <v>234</v>
      </c>
      <c r="D4" s="403"/>
      <c r="E4" s="403"/>
      <c r="F4" s="403"/>
      <c r="G4" s="403"/>
      <c r="H4" s="403"/>
      <c r="I4" s="404" t="s">
        <v>235</v>
      </c>
      <c r="J4" s="404"/>
      <c r="K4" s="404"/>
      <c r="L4" s="404"/>
      <c r="M4" s="404"/>
      <c r="N4" s="404"/>
    </row>
    <row r="5" spans="1:14" ht="32.25" customHeight="1" x14ac:dyDescent="0.2">
      <c r="A5" s="400"/>
      <c r="B5" s="402"/>
      <c r="C5" s="158" t="s">
        <v>236</v>
      </c>
      <c r="D5" s="158" t="s">
        <v>237</v>
      </c>
      <c r="E5" s="158" t="s">
        <v>229</v>
      </c>
      <c r="F5" s="158" t="s">
        <v>238</v>
      </c>
      <c r="G5" s="158" t="s">
        <v>222</v>
      </c>
      <c r="H5" s="219" t="s">
        <v>224</v>
      </c>
      <c r="I5" s="158" t="s">
        <v>236</v>
      </c>
      <c r="J5" s="158" t="s">
        <v>237</v>
      </c>
      <c r="K5" s="158" t="s">
        <v>229</v>
      </c>
      <c r="L5" s="158" t="s">
        <v>238</v>
      </c>
      <c r="M5" s="158" t="s">
        <v>222</v>
      </c>
      <c r="N5" s="222" t="s">
        <v>224</v>
      </c>
    </row>
    <row r="6" spans="1:14" ht="24.75" customHeight="1" x14ac:dyDescent="0.2">
      <c r="A6" s="397" t="s">
        <v>22</v>
      </c>
      <c r="B6" s="397"/>
      <c r="C6" s="154">
        <v>8145</v>
      </c>
      <c r="D6" s="154">
        <v>2500</v>
      </c>
      <c r="E6" s="154">
        <v>2021</v>
      </c>
      <c r="F6" s="154">
        <v>4312</v>
      </c>
      <c r="G6" s="155">
        <v>413</v>
      </c>
      <c r="H6" s="220">
        <v>17391</v>
      </c>
      <c r="I6" s="154">
        <v>1386556</v>
      </c>
      <c r="J6" s="154">
        <v>425586</v>
      </c>
      <c r="K6" s="154">
        <v>344043</v>
      </c>
      <c r="L6" s="154">
        <v>734048</v>
      </c>
      <c r="M6" s="154">
        <v>70306</v>
      </c>
      <c r="N6" s="223">
        <v>2960539</v>
      </c>
    </row>
    <row r="7" spans="1:14" ht="24.75" customHeight="1" x14ac:dyDescent="0.2">
      <c r="A7" s="397" t="s">
        <v>23</v>
      </c>
      <c r="B7" s="397"/>
      <c r="C7" s="154">
        <v>2071</v>
      </c>
      <c r="D7" s="155">
        <v>688</v>
      </c>
      <c r="E7" s="154">
        <v>1033</v>
      </c>
      <c r="F7" s="155">
        <v>470</v>
      </c>
      <c r="G7" s="155">
        <v>857</v>
      </c>
      <c r="H7" s="220">
        <v>5119</v>
      </c>
      <c r="I7" s="154">
        <v>370466</v>
      </c>
      <c r="J7" s="154">
        <v>123071</v>
      </c>
      <c r="K7" s="154">
        <v>184785</v>
      </c>
      <c r="L7" s="154">
        <v>84076</v>
      </c>
      <c r="M7" s="154">
        <v>153303</v>
      </c>
      <c r="N7" s="223">
        <v>915701</v>
      </c>
    </row>
    <row r="8" spans="1:14" ht="12.75" customHeight="1" x14ac:dyDescent="0.2">
      <c r="A8" s="397" t="s">
        <v>24</v>
      </c>
      <c r="B8" s="397"/>
      <c r="C8" s="154">
        <v>57829</v>
      </c>
      <c r="D8" s="154">
        <v>5467</v>
      </c>
      <c r="E8" s="154">
        <v>9641</v>
      </c>
      <c r="F8" s="154">
        <v>3279</v>
      </c>
      <c r="G8" s="154">
        <v>2044</v>
      </c>
      <c r="H8" s="220">
        <v>78260</v>
      </c>
      <c r="I8" s="154">
        <v>10344604</v>
      </c>
      <c r="J8" s="154">
        <v>977951</v>
      </c>
      <c r="K8" s="154">
        <v>1724607</v>
      </c>
      <c r="L8" s="154">
        <v>586557</v>
      </c>
      <c r="M8" s="154">
        <v>365636</v>
      </c>
      <c r="N8" s="223">
        <v>13999355</v>
      </c>
    </row>
    <row r="9" spans="1:14" ht="12.75" customHeight="1" x14ac:dyDescent="0.2">
      <c r="A9" s="397" t="s">
        <v>25</v>
      </c>
      <c r="B9" s="397"/>
      <c r="C9" s="154">
        <v>53287</v>
      </c>
      <c r="D9" s="154">
        <v>8667</v>
      </c>
      <c r="E9" s="154">
        <v>17636</v>
      </c>
      <c r="F9" s="154">
        <v>6709</v>
      </c>
      <c r="G9" s="154">
        <v>6321</v>
      </c>
      <c r="H9" s="220">
        <v>92620</v>
      </c>
      <c r="I9" s="154">
        <v>11696560</v>
      </c>
      <c r="J9" s="154">
        <v>1902419</v>
      </c>
      <c r="K9" s="154">
        <v>3871122</v>
      </c>
      <c r="L9" s="154">
        <v>1472635</v>
      </c>
      <c r="M9" s="154">
        <v>1387467</v>
      </c>
      <c r="N9" s="223">
        <v>20330203</v>
      </c>
    </row>
    <row r="10" spans="1:14" ht="12.75" customHeight="1" x14ac:dyDescent="0.2">
      <c r="A10" s="397" t="s">
        <v>26</v>
      </c>
      <c r="B10" s="397"/>
      <c r="C10" s="154">
        <v>63521</v>
      </c>
      <c r="D10" s="154">
        <v>14139</v>
      </c>
      <c r="E10" s="154">
        <v>7714</v>
      </c>
      <c r="F10" s="154">
        <v>7261</v>
      </c>
      <c r="G10" s="154">
        <v>2208</v>
      </c>
      <c r="H10" s="220">
        <v>94843</v>
      </c>
      <c r="I10" s="154">
        <v>16835782</v>
      </c>
      <c r="J10" s="154">
        <v>3747441</v>
      </c>
      <c r="K10" s="154">
        <v>2044541</v>
      </c>
      <c r="L10" s="154">
        <v>1924473</v>
      </c>
      <c r="M10" s="154">
        <v>585212</v>
      </c>
      <c r="N10" s="223">
        <v>25137449</v>
      </c>
    </row>
    <row r="11" spans="1:14" ht="12.75" customHeight="1" x14ac:dyDescent="0.2">
      <c r="A11" s="397" t="s">
        <v>27</v>
      </c>
      <c r="B11" s="397"/>
      <c r="C11" s="154">
        <v>50498</v>
      </c>
      <c r="D11" s="154">
        <v>10983</v>
      </c>
      <c r="E11" s="154">
        <v>15075</v>
      </c>
      <c r="F11" s="154">
        <v>11516</v>
      </c>
      <c r="G11" s="154">
        <v>2363</v>
      </c>
      <c r="H11" s="220">
        <v>90435</v>
      </c>
      <c r="I11" s="154">
        <v>12804141</v>
      </c>
      <c r="J11" s="154">
        <v>2784821</v>
      </c>
      <c r="K11" s="154">
        <v>3822379</v>
      </c>
      <c r="L11" s="154">
        <v>2919967</v>
      </c>
      <c r="M11" s="154">
        <v>599156</v>
      </c>
      <c r="N11" s="223">
        <v>22930464</v>
      </c>
    </row>
    <row r="12" spans="1:14" ht="12.75" customHeight="1" x14ac:dyDescent="0.2">
      <c r="A12" s="397" t="s">
        <v>28</v>
      </c>
      <c r="B12" s="397"/>
      <c r="C12" s="154">
        <v>32887</v>
      </c>
      <c r="D12" s="154">
        <v>8624</v>
      </c>
      <c r="E12" s="154">
        <v>6639</v>
      </c>
      <c r="F12" s="154">
        <v>3667</v>
      </c>
      <c r="G12" s="154">
        <v>2088</v>
      </c>
      <c r="H12" s="220">
        <v>53905</v>
      </c>
      <c r="I12" s="154">
        <v>12049467</v>
      </c>
      <c r="J12" s="154">
        <v>3159746</v>
      </c>
      <c r="K12" s="154">
        <v>2432465</v>
      </c>
      <c r="L12" s="154">
        <v>1343554</v>
      </c>
      <c r="M12" s="154">
        <v>765023</v>
      </c>
      <c r="N12" s="223">
        <v>19750255</v>
      </c>
    </row>
    <row r="13" spans="1:14" ht="24.75" customHeight="1" x14ac:dyDescent="0.2">
      <c r="A13" s="397" t="s">
        <v>29</v>
      </c>
      <c r="B13" s="397"/>
      <c r="C13" s="154">
        <v>48701</v>
      </c>
      <c r="D13" s="154">
        <v>40052</v>
      </c>
      <c r="E13" s="154">
        <v>11890</v>
      </c>
      <c r="F13" s="154">
        <v>14651</v>
      </c>
      <c r="G13" s="154">
        <v>3286</v>
      </c>
      <c r="H13" s="220">
        <v>118580</v>
      </c>
      <c r="I13" s="154">
        <v>10073550</v>
      </c>
      <c r="J13" s="154">
        <v>8284551</v>
      </c>
      <c r="K13" s="154">
        <v>2459388</v>
      </c>
      <c r="L13" s="154">
        <v>3030484</v>
      </c>
      <c r="M13" s="154">
        <v>679691</v>
      </c>
      <c r="N13" s="223">
        <v>24527664</v>
      </c>
    </row>
    <row r="14" spans="1:14" ht="12.75" customHeight="1" x14ac:dyDescent="0.2">
      <c r="A14" s="397" t="s">
        <v>34</v>
      </c>
      <c r="B14" s="397"/>
      <c r="C14" s="154">
        <v>6415</v>
      </c>
      <c r="D14" s="154">
        <v>33796</v>
      </c>
      <c r="E14" s="154">
        <v>13511</v>
      </c>
      <c r="F14" s="154">
        <v>2593</v>
      </c>
      <c r="G14" s="155">
        <v>853</v>
      </c>
      <c r="H14" s="220">
        <v>57168</v>
      </c>
      <c r="I14" s="154">
        <v>1326910</v>
      </c>
      <c r="J14" s="154">
        <v>6990529</v>
      </c>
      <c r="K14" s="154">
        <v>2794681</v>
      </c>
      <c r="L14" s="154">
        <v>536349</v>
      </c>
      <c r="M14" s="154">
        <v>176440</v>
      </c>
      <c r="N14" s="223">
        <v>11824909</v>
      </c>
    </row>
    <row r="15" spans="1:14" ht="12.75" customHeight="1" x14ac:dyDescent="0.2">
      <c r="A15" s="397" t="s">
        <v>30</v>
      </c>
      <c r="B15" s="397"/>
      <c r="C15" s="154">
        <v>3058</v>
      </c>
      <c r="D15" s="154">
        <v>9810</v>
      </c>
      <c r="E15" s="154">
        <v>5006</v>
      </c>
      <c r="F15" s="154">
        <v>2132</v>
      </c>
      <c r="G15" s="155">
        <v>307</v>
      </c>
      <c r="H15" s="220">
        <v>20313</v>
      </c>
      <c r="I15" s="154">
        <v>520576</v>
      </c>
      <c r="J15" s="154">
        <v>1669995</v>
      </c>
      <c r="K15" s="154">
        <v>852192</v>
      </c>
      <c r="L15" s="154">
        <v>362940</v>
      </c>
      <c r="M15" s="154">
        <v>52262</v>
      </c>
      <c r="N15" s="223">
        <v>3457965</v>
      </c>
    </row>
    <row r="16" spans="1:14" ht="12.75" customHeight="1" x14ac:dyDescent="0.2">
      <c r="A16" s="397" t="s">
        <v>31</v>
      </c>
      <c r="B16" s="397"/>
      <c r="C16" s="154">
        <v>9868</v>
      </c>
      <c r="D16" s="154">
        <v>18499</v>
      </c>
      <c r="E16" s="154">
        <v>9594</v>
      </c>
      <c r="F16" s="154">
        <v>3418</v>
      </c>
      <c r="G16" s="154">
        <v>1270</v>
      </c>
      <c r="H16" s="220">
        <v>42649</v>
      </c>
      <c r="I16" s="154">
        <v>1679869</v>
      </c>
      <c r="J16" s="154">
        <v>3149157</v>
      </c>
      <c r="K16" s="154">
        <v>1633225</v>
      </c>
      <c r="L16" s="154">
        <v>581860</v>
      </c>
      <c r="M16" s="154">
        <v>216197</v>
      </c>
      <c r="N16" s="223">
        <v>7260308</v>
      </c>
    </row>
    <row r="17" spans="1:14" ht="12.75" customHeight="1" x14ac:dyDescent="0.2">
      <c r="A17" s="397" t="s">
        <v>32</v>
      </c>
      <c r="B17" s="397"/>
      <c r="C17" s="154">
        <v>4497</v>
      </c>
      <c r="D17" s="154">
        <v>19621</v>
      </c>
      <c r="E17" s="154">
        <v>8795</v>
      </c>
      <c r="F17" s="154">
        <v>4172</v>
      </c>
      <c r="G17" s="155">
        <v>636</v>
      </c>
      <c r="H17" s="220">
        <v>37721</v>
      </c>
      <c r="I17" s="154">
        <v>765543</v>
      </c>
      <c r="J17" s="154">
        <v>3340160</v>
      </c>
      <c r="K17" s="154">
        <v>1497208</v>
      </c>
      <c r="L17" s="154">
        <v>710216</v>
      </c>
      <c r="M17" s="154">
        <v>108269</v>
      </c>
      <c r="N17" s="223">
        <v>6421396</v>
      </c>
    </row>
    <row r="18" spans="1:14" ht="12.75" customHeight="1" x14ac:dyDescent="0.2">
      <c r="A18" s="397" t="s">
        <v>33</v>
      </c>
      <c r="B18" s="397"/>
      <c r="C18" s="154">
        <v>7043</v>
      </c>
      <c r="D18" s="154">
        <v>15415</v>
      </c>
      <c r="E18" s="154">
        <v>7065</v>
      </c>
      <c r="F18" s="154">
        <v>2159</v>
      </c>
      <c r="G18" s="155">
        <v>492</v>
      </c>
      <c r="H18" s="220">
        <v>32174</v>
      </c>
      <c r="I18" s="154">
        <v>2512144</v>
      </c>
      <c r="J18" s="154">
        <v>5498325</v>
      </c>
      <c r="K18" s="154">
        <v>2519992</v>
      </c>
      <c r="L18" s="154">
        <v>770086</v>
      </c>
      <c r="M18" s="154">
        <v>175491</v>
      </c>
      <c r="N18" s="223">
        <v>11476038</v>
      </c>
    </row>
    <row r="19" spans="1:14" ht="48.75" customHeight="1" x14ac:dyDescent="0.2">
      <c r="A19" s="397" t="s">
        <v>81</v>
      </c>
      <c r="B19" s="397"/>
      <c r="C19" s="154">
        <v>1247</v>
      </c>
      <c r="D19" s="154">
        <v>28322</v>
      </c>
      <c r="E19" s="154">
        <v>18326</v>
      </c>
      <c r="F19" s="154">
        <v>24708</v>
      </c>
      <c r="G19" s="155">
        <v>113</v>
      </c>
      <c r="H19" s="220">
        <v>72716</v>
      </c>
      <c r="I19" s="154">
        <v>212282</v>
      </c>
      <c r="J19" s="154">
        <v>4821367</v>
      </c>
      <c r="K19" s="154">
        <v>3119707</v>
      </c>
      <c r="L19" s="154">
        <v>4206141</v>
      </c>
      <c r="M19" s="154">
        <v>19236</v>
      </c>
      <c r="N19" s="223">
        <v>12378733</v>
      </c>
    </row>
    <row r="20" spans="1:14" ht="24.75" customHeight="1" x14ac:dyDescent="0.2">
      <c r="A20" s="397" t="s">
        <v>35</v>
      </c>
      <c r="B20" s="397"/>
      <c r="C20" s="155">
        <v>563</v>
      </c>
      <c r="D20" s="154">
        <v>11014</v>
      </c>
      <c r="E20" s="154">
        <v>3097</v>
      </c>
      <c r="F20" s="154">
        <v>6168</v>
      </c>
      <c r="G20" s="155">
        <v>43</v>
      </c>
      <c r="H20" s="220">
        <v>20885</v>
      </c>
      <c r="I20" s="154">
        <v>200814</v>
      </c>
      <c r="J20" s="154">
        <v>3928546</v>
      </c>
      <c r="K20" s="154">
        <v>1104659</v>
      </c>
      <c r="L20" s="154">
        <v>2200045</v>
      </c>
      <c r="M20" s="154">
        <v>15339</v>
      </c>
      <c r="N20" s="223">
        <v>7449403</v>
      </c>
    </row>
    <row r="21" spans="1:14" ht="12.75" customHeight="1" x14ac:dyDescent="0.2">
      <c r="A21" s="397" t="s">
        <v>36</v>
      </c>
      <c r="B21" s="397"/>
      <c r="C21" s="154">
        <v>22260</v>
      </c>
      <c r="D21" s="155">
        <v>391</v>
      </c>
      <c r="E21" s="154">
        <v>1994</v>
      </c>
      <c r="F21" s="154">
        <v>1345</v>
      </c>
      <c r="G21" s="155">
        <v>26</v>
      </c>
      <c r="H21" s="220">
        <v>26016</v>
      </c>
      <c r="I21" s="154">
        <v>5899852</v>
      </c>
      <c r="J21" s="154">
        <v>103632</v>
      </c>
      <c r="K21" s="154">
        <v>528495</v>
      </c>
      <c r="L21" s="154">
        <v>356481</v>
      </c>
      <c r="M21" s="154">
        <v>6890</v>
      </c>
      <c r="N21" s="223">
        <v>6895350</v>
      </c>
    </row>
    <row r="22" spans="1:14" ht="12.75" customHeight="1" x14ac:dyDescent="0.2">
      <c r="A22" s="397" t="s">
        <v>37</v>
      </c>
      <c r="B22" s="397"/>
      <c r="C22" s="154">
        <v>1346</v>
      </c>
      <c r="D22" s="154">
        <v>11458</v>
      </c>
      <c r="E22" s="154">
        <v>2918</v>
      </c>
      <c r="F22" s="155">
        <v>143</v>
      </c>
      <c r="G22" s="154">
        <v>10410</v>
      </c>
      <c r="H22" s="220">
        <v>26275</v>
      </c>
      <c r="I22" s="154">
        <v>300308</v>
      </c>
      <c r="J22" s="154">
        <v>2556401</v>
      </c>
      <c r="K22" s="154">
        <v>651036</v>
      </c>
      <c r="L22" s="154">
        <v>31904</v>
      </c>
      <c r="M22" s="154">
        <v>2322579</v>
      </c>
      <c r="N22" s="223">
        <v>5862228</v>
      </c>
    </row>
    <row r="23" spans="1:14" ht="12.75" customHeight="1" x14ac:dyDescent="0.2">
      <c r="A23" s="397" t="s">
        <v>38</v>
      </c>
      <c r="B23" s="397"/>
      <c r="C23" s="154">
        <v>2461</v>
      </c>
      <c r="D23" s="154">
        <v>14799</v>
      </c>
      <c r="E23" s="154">
        <v>4619</v>
      </c>
      <c r="F23" s="155">
        <v>108</v>
      </c>
      <c r="G23" s="154">
        <v>16071</v>
      </c>
      <c r="H23" s="220">
        <v>38058</v>
      </c>
      <c r="I23" s="154">
        <v>593089</v>
      </c>
      <c r="J23" s="154">
        <v>3566472</v>
      </c>
      <c r="K23" s="154">
        <v>1113152</v>
      </c>
      <c r="L23" s="154">
        <v>26028</v>
      </c>
      <c r="M23" s="154">
        <v>3873019</v>
      </c>
      <c r="N23" s="223">
        <v>9171760</v>
      </c>
    </row>
    <row r="24" spans="1:14" ht="48.75" customHeight="1" x14ac:dyDescent="0.2">
      <c r="A24" s="397" t="s">
        <v>82</v>
      </c>
      <c r="B24" s="397"/>
      <c r="C24" s="154">
        <v>25847</v>
      </c>
      <c r="D24" s="154">
        <v>32801</v>
      </c>
      <c r="E24" s="154">
        <v>5091</v>
      </c>
      <c r="F24" s="154">
        <v>1278</v>
      </c>
      <c r="G24" s="154">
        <v>43958</v>
      </c>
      <c r="H24" s="220">
        <v>108975</v>
      </c>
      <c r="I24" s="154">
        <v>6228977</v>
      </c>
      <c r="J24" s="154">
        <v>7904852</v>
      </c>
      <c r="K24" s="154">
        <v>1226901</v>
      </c>
      <c r="L24" s="154">
        <v>307990</v>
      </c>
      <c r="M24" s="154">
        <v>10593623</v>
      </c>
      <c r="N24" s="223">
        <v>26262343</v>
      </c>
    </row>
    <row r="25" spans="1:14" ht="12.75" customHeight="1" x14ac:dyDescent="0.2">
      <c r="A25" s="397" t="s">
        <v>39</v>
      </c>
      <c r="B25" s="397"/>
      <c r="C25" s="155">
        <v>41</v>
      </c>
      <c r="D25" s="155">
        <v>154</v>
      </c>
      <c r="E25" s="154">
        <v>8343</v>
      </c>
      <c r="F25" s="155">
        <v>105</v>
      </c>
      <c r="G25" s="154">
        <v>14514</v>
      </c>
      <c r="H25" s="220">
        <v>23157</v>
      </c>
      <c r="I25" s="154">
        <v>10397</v>
      </c>
      <c r="J25" s="154">
        <v>39049</v>
      </c>
      <c r="K25" s="154">
        <v>2115429</v>
      </c>
      <c r="L25" s="154">
        <v>26623</v>
      </c>
      <c r="M25" s="154">
        <v>3680133</v>
      </c>
      <c r="N25" s="223">
        <v>5871631</v>
      </c>
    </row>
    <row r="26" spans="1:14" ht="12.75" customHeight="1" x14ac:dyDescent="0.2">
      <c r="A26" s="397" t="s">
        <v>40</v>
      </c>
      <c r="B26" s="397"/>
      <c r="C26" s="155">
        <v>245</v>
      </c>
      <c r="D26" s="154">
        <v>17406</v>
      </c>
      <c r="E26" s="154">
        <v>2444</v>
      </c>
      <c r="F26" s="155">
        <v>84</v>
      </c>
      <c r="G26" s="155">
        <v>37</v>
      </c>
      <c r="H26" s="220">
        <v>20216</v>
      </c>
      <c r="I26" s="154">
        <v>59044</v>
      </c>
      <c r="J26" s="154">
        <v>4194745</v>
      </c>
      <c r="K26" s="154">
        <v>588992</v>
      </c>
      <c r="L26" s="154">
        <v>20244</v>
      </c>
      <c r="M26" s="154">
        <v>8917</v>
      </c>
      <c r="N26" s="223">
        <v>4871942</v>
      </c>
    </row>
    <row r="27" spans="1:14" ht="12.75" customHeight="1" x14ac:dyDescent="0.2">
      <c r="A27" s="397" t="s">
        <v>41</v>
      </c>
      <c r="B27" s="397"/>
      <c r="C27" s="155">
        <v>306</v>
      </c>
      <c r="D27" s="155">
        <v>419</v>
      </c>
      <c r="E27" s="154">
        <v>11765</v>
      </c>
      <c r="F27" s="154">
        <v>7966</v>
      </c>
      <c r="G27" s="154">
        <v>1012</v>
      </c>
      <c r="H27" s="220">
        <v>21468</v>
      </c>
      <c r="I27" s="154">
        <v>85846</v>
      </c>
      <c r="J27" s="154">
        <v>117544</v>
      </c>
      <c r="K27" s="154">
        <v>3300494</v>
      </c>
      <c r="L27" s="154">
        <v>2234743</v>
      </c>
      <c r="M27" s="154">
        <v>283902</v>
      </c>
      <c r="N27" s="223">
        <v>6022529</v>
      </c>
    </row>
    <row r="28" spans="1:14" ht="12.75" customHeight="1" x14ac:dyDescent="0.2">
      <c r="A28" s="397" t="s">
        <v>42</v>
      </c>
      <c r="B28" s="397"/>
      <c r="C28" s="155">
        <v>317</v>
      </c>
      <c r="D28" s="155">
        <v>186</v>
      </c>
      <c r="E28" s="154">
        <v>9144</v>
      </c>
      <c r="F28" s="154">
        <v>3928</v>
      </c>
      <c r="G28" s="155">
        <v>106</v>
      </c>
      <c r="H28" s="220">
        <v>13681</v>
      </c>
      <c r="I28" s="154">
        <v>90952</v>
      </c>
      <c r="J28" s="154">
        <v>53366</v>
      </c>
      <c r="K28" s="154">
        <v>2623506</v>
      </c>
      <c r="L28" s="154">
        <v>1126985</v>
      </c>
      <c r="M28" s="154">
        <v>30414</v>
      </c>
      <c r="N28" s="223">
        <v>3925223</v>
      </c>
    </row>
    <row r="29" spans="1:14" ht="12.75" customHeight="1" x14ac:dyDescent="0.2">
      <c r="A29" s="397" t="s">
        <v>43</v>
      </c>
      <c r="B29" s="397"/>
      <c r="C29" s="155">
        <v>77</v>
      </c>
      <c r="D29" s="155">
        <v>162</v>
      </c>
      <c r="E29" s="154">
        <v>4567</v>
      </c>
      <c r="F29" s="155">
        <v>34</v>
      </c>
      <c r="G29" s="154">
        <v>14001</v>
      </c>
      <c r="H29" s="220">
        <v>18841</v>
      </c>
      <c r="I29" s="154">
        <v>18557</v>
      </c>
      <c r="J29" s="154">
        <v>39042</v>
      </c>
      <c r="K29" s="154">
        <v>1100621</v>
      </c>
      <c r="L29" s="154">
        <v>8194</v>
      </c>
      <c r="M29" s="154">
        <v>3374160</v>
      </c>
      <c r="N29" s="223">
        <v>4540574</v>
      </c>
    </row>
    <row r="30" spans="1:14" ht="12.75" customHeight="1" x14ac:dyDescent="0.2">
      <c r="A30" s="397" t="s">
        <v>44</v>
      </c>
      <c r="B30" s="397"/>
      <c r="C30" s="154">
        <v>14827</v>
      </c>
      <c r="D30" s="155">
        <v>278</v>
      </c>
      <c r="E30" s="155">
        <v>401</v>
      </c>
      <c r="F30" s="155">
        <v>213</v>
      </c>
      <c r="G30" s="155">
        <v>65</v>
      </c>
      <c r="H30" s="220">
        <v>15784</v>
      </c>
      <c r="I30" s="154">
        <v>3759495</v>
      </c>
      <c r="J30" s="154">
        <v>70490</v>
      </c>
      <c r="K30" s="154">
        <v>101676</v>
      </c>
      <c r="L30" s="154">
        <v>54008</v>
      </c>
      <c r="M30" s="154">
        <v>16482</v>
      </c>
      <c r="N30" s="223">
        <v>4002151</v>
      </c>
    </row>
    <row r="31" spans="1:14" ht="12.75" customHeight="1" x14ac:dyDescent="0.2">
      <c r="A31" s="397" t="s">
        <v>45</v>
      </c>
      <c r="B31" s="397"/>
      <c r="C31" s="154">
        <v>32855</v>
      </c>
      <c r="D31" s="154">
        <v>1170</v>
      </c>
      <c r="E31" s="154">
        <v>8051</v>
      </c>
      <c r="F31" s="154">
        <v>3119</v>
      </c>
      <c r="G31" s="155">
        <v>71</v>
      </c>
      <c r="H31" s="220">
        <v>45266</v>
      </c>
      <c r="I31" s="154">
        <v>7917865</v>
      </c>
      <c r="J31" s="154">
        <v>281963</v>
      </c>
      <c r="K31" s="154">
        <v>1940242</v>
      </c>
      <c r="L31" s="154">
        <v>751662</v>
      </c>
      <c r="M31" s="154">
        <v>17111</v>
      </c>
      <c r="N31" s="223">
        <v>10908843</v>
      </c>
    </row>
    <row r="32" spans="1:14" ht="12.75" customHeight="1" x14ac:dyDescent="0.2">
      <c r="A32" s="397" t="s">
        <v>46</v>
      </c>
      <c r="B32" s="397"/>
      <c r="C32" s="155">
        <v>261</v>
      </c>
      <c r="D32" s="155">
        <v>510</v>
      </c>
      <c r="E32" s="154">
        <v>5436</v>
      </c>
      <c r="F32" s="155">
        <v>42</v>
      </c>
      <c r="G32" s="154">
        <v>7284</v>
      </c>
      <c r="H32" s="220">
        <v>13533</v>
      </c>
      <c r="I32" s="154">
        <v>66179</v>
      </c>
      <c r="J32" s="154">
        <v>129314</v>
      </c>
      <c r="K32" s="154">
        <v>1378338</v>
      </c>
      <c r="L32" s="154">
        <v>10651</v>
      </c>
      <c r="M32" s="154">
        <v>1846912</v>
      </c>
      <c r="N32" s="223">
        <v>3431394</v>
      </c>
    </row>
    <row r="33" spans="1:14" ht="12.75" customHeight="1" x14ac:dyDescent="0.2">
      <c r="A33" s="397" t="s">
        <v>47</v>
      </c>
      <c r="B33" s="397"/>
      <c r="C33" s="155">
        <v>292</v>
      </c>
      <c r="D33" s="154">
        <v>12735</v>
      </c>
      <c r="E33" s="154">
        <v>2258</v>
      </c>
      <c r="F33" s="155">
        <v>102</v>
      </c>
      <c r="G33" s="155">
        <v>26</v>
      </c>
      <c r="H33" s="220">
        <v>15413</v>
      </c>
      <c r="I33" s="154">
        <v>70371</v>
      </c>
      <c r="J33" s="154">
        <v>3069061</v>
      </c>
      <c r="K33" s="154">
        <v>544166</v>
      </c>
      <c r="L33" s="154">
        <v>24582</v>
      </c>
      <c r="M33" s="154">
        <v>6266</v>
      </c>
      <c r="N33" s="223">
        <v>3714446</v>
      </c>
    </row>
    <row r="34" spans="1:14" ht="12.75" customHeight="1" x14ac:dyDescent="0.2">
      <c r="A34" s="397" t="s">
        <v>48</v>
      </c>
      <c r="B34" s="397"/>
      <c r="C34" s="155">
        <v>474</v>
      </c>
      <c r="D34" s="155">
        <v>856</v>
      </c>
      <c r="E34" s="154">
        <v>12508</v>
      </c>
      <c r="F34" s="154">
        <v>9368</v>
      </c>
      <c r="G34" s="155">
        <v>120</v>
      </c>
      <c r="H34" s="220">
        <v>23326</v>
      </c>
      <c r="I34" s="154">
        <v>114232</v>
      </c>
      <c r="J34" s="154">
        <v>206292</v>
      </c>
      <c r="K34" s="154">
        <v>3014355</v>
      </c>
      <c r="L34" s="154">
        <v>2257633</v>
      </c>
      <c r="M34" s="154">
        <v>28920</v>
      </c>
      <c r="N34" s="223">
        <v>5621432</v>
      </c>
    </row>
    <row r="35" spans="1:14" ht="12.75" customHeight="1" x14ac:dyDescent="0.2">
      <c r="A35" s="397" t="s">
        <v>49</v>
      </c>
      <c r="B35" s="397"/>
      <c r="C35" s="155">
        <v>478</v>
      </c>
      <c r="D35" s="154">
        <v>14027</v>
      </c>
      <c r="E35" s="154">
        <v>1610</v>
      </c>
      <c r="F35" s="155">
        <v>225</v>
      </c>
      <c r="G35" s="155">
        <v>26</v>
      </c>
      <c r="H35" s="220">
        <v>16366</v>
      </c>
      <c r="I35" s="154">
        <v>115196</v>
      </c>
      <c r="J35" s="154">
        <v>3380425</v>
      </c>
      <c r="K35" s="154">
        <v>388002</v>
      </c>
      <c r="L35" s="154">
        <v>54224</v>
      </c>
      <c r="M35" s="154">
        <v>6266</v>
      </c>
      <c r="N35" s="223">
        <v>3944113</v>
      </c>
    </row>
    <row r="36" spans="1:14" ht="24.75" customHeight="1" x14ac:dyDescent="0.2">
      <c r="A36" s="397" t="s">
        <v>50</v>
      </c>
      <c r="B36" s="397"/>
      <c r="C36" s="155">
        <v>108</v>
      </c>
      <c r="D36" s="155">
        <v>121</v>
      </c>
      <c r="E36" s="154">
        <v>8995</v>
      </c>
      <c r="F36" s="155">
        <v>42</v>
      </c>
      <c r="G36" s="154">
        <v>8998</v>
      </c>
      <c r="H36" s="220">
        <v>18264</v>
      </c>
      <c r="I36" s="154">
        <v>30987</v>
      </c>
      <c r="J36" s="154">
        <v>34717</v>
      </c>
      <c r="K36" s="154">
        <v>2580758</v>
      </c>
      <c r="L36" s="154">
        <v>12051</v>
      </c>
      <c r="M36" s="154">
        <v>2581618</v>
      </c>
      <c r="N36" s="223">
        <v>5240131</v>
      </c>
    </row>
    <row r="37" spans="1:14" ht="12.75" customHeight="1" x14ac:dyDescent="0.2">
      <c r="A37" s="397" t="s">
        <v>51</v>
      </c>
      <c r="B37" s="397"/>
      <c r="C37" s="154">
        <v>17762</v>
      </c>
      <c r="D37" s="155">
        <v>537</v>
      </c>
      <c r="E37" s="154">
        <v>21064</v>
      </c>
      <c r="F37" s="155">
        <v>233</v>
      </c>
      <c r="G37" s="155">
        <v>50</v>
      </c>
      <c r="H37" s="220">
        <v>39646</v>
      </c>
      <c r="I37" s="154">
        <v>4280540</v>
      </c>
      <c r="J37" s="154">
        <v>129415</v>
      </c>
      <c r="K37" s="154">
        <v>5076301</v>
      </c>
      <c r="L37" s="154">
        <v>56152</v>
      </c>
      <c r="M37" s="154">
        <v>12050</v>
      </c>
      <c r="N37" s="223">
        <v>9554458</v>
      </c>
    </row>
    <row r="38" spans="1:14" ht="12.75" customHeight="1" x14ac:dyDescent="0.2">
      <c r="A38" s="397" t="s">
        <v>52</v>
      </c>
      <c r="B38" s="397"/>
      <c r="C38" s="155">
        <v>309</v>
      </c>
      <c r="D38" s="154">
        <v>1113</v>
      </c>
      <c r="E38" s="154">
        <v>5209</v>
      </c>
      <c r="F38" s="155">
        <v>51</v>
      </c>
      <c r="G38" s="154">
        <v>9504</v>
      </c>
      <c r="H38" s="220">
        <v>16186</v>
      </c>
      <c r="I38" s="154">
        <v>74468</v>
      </c>
      <c r="J38" s="154">
        <v>268228</v>
      </c>
      <c r="K38" s="154">
        <v>1255340</v>
      </c>
      <c r="L38" s="154">
        <v>12291</v>
      </c>
      <c r="M38" s="154">
        <v>2290408</v>
      </c>
      <c r="N38" s="223">
        <v>3900735</v>
      </c>
    </row>
    <row r="39" spans="1:14" ht="12.75" customHeight="1" x14ac:dyDescent="0.2">
      <c r="A39" s="397" t="s">
        <v>53</v>
      </c>
      <c r="B39" s="397"/>
      <c r="C39" s="155">
        <v>50</v>
      </c>
      <c r="D39" s="155">
        <v>245</v>
      </c>
      <c r="E39" s="155">
        <v>140</v>
      </c>
      <c r="F39" s="154">
        <v>10481</v>
      </c>
      <c r="G39" s="155">
        <v>70</v>
      </c>
      <c r="H39" s="220">
        <v>10986</v>
      </c>
      <c r="I39" s="154">
        <v>16098</v>
      </c>
      <c r="J39" s="154">
        <v>78878</v>
      </c>
      <c r="K39" s="154">
        <v>45075</v>
      </c>
      <c r="L39" s="154">
        <v>3374366</v>
      </c>
      <c r="M39" s="154">
        <v>22538</v>
      </c>
      <c r="N39" s="223">
        <v>3536955</v>
      </c>
    </row>
    <row r="40" spans="1:14" ht="12.75" customHeight="1" x14ac:dyDescent="0.2">
      <c r="A40" s="397" t="s">
        <v>54</v>
      </c>
      <c r="B40" s="397"/>
      <c r="C40" s="155">
        <v>403</v>
      </c>
      <c r="D40" s="154">
        <v>19824</v>
      </c>
      <c r="E40" s="154">
        <v>8237</v>
      </c>
      <c r="F40" s="155">
        <v>321</v>
      </c>
      <c r="G40" s="155">
        <v>31</v>
      </c>
      <c r="H40" s="220">
        <v>28816</v>
      </c>
      <c r="I40" s="154">
        <v>97121</v>
      </c>
      <c r="J40" s="154">
        <v>4777469</v>
      </c>
      <c r="K40" s="154">
        <v>1985071</v>
      </c>
      <c r="L40" s="154">
        <v>77359</v>
      </c>
      <c r="M40" s="154">
        <v>7471</v>
      </c>
      <c r="N40" s="223">
        <v>6944491</v>
      </c>
    </row>
    <row r="41" spans="1:14" ht="12.75" customHeight="1" x14ac:dyDescent="0.2">
      <c r="A41" s="397" t="s">
        <v>55</v>
      </c>
      <c r="B41" s="397"/>
      <c r="C41" s="155">
        <v>552</v>
      </c>
      <c r="D41" s="155">
        <v>310</v>
      </c>
      <c r="E41" s="154">
        <v>18972</v>
      </c>
      <c r="F41" s="155">
        <v>481</v>
      </c>
      <c r="G41" s="154">
        <v>12649</v>
      </c>
      <c r="H41" s="220">
        <v>32964</v>
      </c>
      <c r="I41" s="154">
        <v>133030</v>
      </c>
      <c r="J41" s="154">
        <v>74709</v>
      </c>
      <c r="K41" s="154">
        <v>4572141</v>
      </c>
      <c r="L41" s="154">
        <v>115918</v>
      </c>
      <c r="M41" s="154">
        <v>3048335</v>
      </c>
      <c r="N41" s="223">
        <v>7944133</v>
      </c>
    </row>
    <row r="42" spans="1:14" ht="12.75" customHeight="1" x14ac:dyDescent="0.2">
      <c r="A42" s="397" t="s">
        <v>56</v>
      </c>
      <c r="B42" s="397"/>
      <c r="C42" s="154">
        <v>16870</v>
      </c>
      <c r="D42" s="155">
        <v>291</v>
      </c>
      <c r="E42" s="154">
        <v>2473</v>
      </c>
      <c r="F42" s="155">
        <v>322</v>
      </c>
      <c r="G42" s="155">
        <v>105</v>
      </c>
      <c r="H42" s="220">
        <v>20061</v>
      </c>
      <c r="I42" s="154">
        <v>4277513</v>
      </c>
      <c r="J42" s="154">
        <v>73786</v>
      </c>
      <c r="K42" s="154">
        <v>627048</v>
      </c>
      <c r="L42" s="154">
        <v>81647</v>
      </c>
      <c r="M42" s="154">
        <v>26624</v>
      </c>
      <c r="N42" s="223">
        <v>5086618</v>
      </c>
    </row>
    <row r="43" spans="1:14" ht="12.75" customHeight="1" x14ac:dyDescent="0.2">
      <c r="A43" s="397" t="s">
        <v>57</v>
      </c>
      <c r="B43" s="397"/>
      <c r="C43" s="154">
        <v>21098</v>
      </c>
      <c r="D43" s="154">
        <v>4965</v>
      </c>
      <c r="E43" s="154">
        <v>22481</v>
      </c>
      <c r="F43" s="154">
        <v>27474</v>
      </c>
      <c r="G43" s="154">
        <v>1654</v>
      </c>
      <c r="H43" s="220">
        <v>77672</v>
      </c>
      <c r="I43" s="154">
        <v>5084495</v>
      </c>
      <c r="J43" s="154">
        <v>1196537</v>
      </c>
      <c r="K43" s="154">
        <v>5417790</v>
      </c>
      <c r="L43" s="154">
        <v>6621076</v>
      </c>
      <c r="M43" s="154">
        <v>398604</v>
      </c>
      <c r="N43" s="223">
        <v>18718502</v>
      </c>
    </row>
    <row r="44" spans="1:14" ht="12.75" customHeight="1" x14ac:dyDescent="0.2">
      <c r="A44" s="397" t="s">
        <v>58</v>
      </c>
      <c r="B44" s="397"/>
      <c r="C44" s="155">
        <v>204</v>
      </c>
      <c r="D44" s="155">
        <v>623</v>
      </c>
      <c r="E44" s="154">
        <v>19281</v>
      </c>
      <c r="F44" s="155">
        <v>48</v>
      </c>
      <c r="G44" s="154">
        <v>3882</v>
      </c>
      <c r="H44" s="220">
        <v>24038</v>
      </c>
      <c r="I44" s="154">
        <v>62491</v>
      </c>
      <c r="J44" s="154">
        <v>190851</v>
      </c>
      <c r="K44" s="154">
        <v>5906560</v>
      </c>
      <c r="L44" s="154">
        <v>14702</v>
      </c>
      <c r="M44" s="154">
        <v>1189215</v>
      </c>
      <c r="N44" s="223">
        <v>7363819</v>
      </c>
    </row>
    <row r="45" spans="1:14" ht="12.75" customHeight="1" x14ac:dyDescent="0.2">
      <c r="A45" s="397" t="s">
        <v>59</v>
      </c>
      <c r="B45" s="397"/>
      <c r="C45" s="155">
        <v>636</v>
      </c>
      <c r="D45" s="155">
        <v>876</v>
      </c>
      <c r="E45" s="154">
        <v>18500</v>
      </c>
      <c r="F45" s="154">
        <v>4639</v>
      </c>
      <c r="G45" s="155">
        <v>136</v>
      </c>
      <c r="H45" s="220">
        <v>24787</v>
      </c>
      <c r="I45" s="154">
        <v>153274</v>
      </c>
      <c r="J45" s="154">
        <v>211111</v>
      </c>
      <c r="K45" s="154">
        <v>4458393</v>
      </c>
      <c r="L45" s="154">
        <v>1117973</v>
      </c>
      <c r="M45" s="154">
        <v>32776</v>
      </c>
      <c r="N45" s="223">
        <v>5973527</v>
      </c>
    </row>
    <row r="46" spans="1:14" ht="12.75" customHeight="1" x14ac:dyDescent="0.2">
      <c r="A46" s="397" t="s">
        <v>60</v>
      </c>
      <c r="B46" s="397"/>
      <c r="C46" s="155">
        <v>196</v>
      </c>
      <c r="D46" s="155">
        <v>138</v>
      </c>
      <c r="E46" s="154">
        <v>7283</v>
      </c>
      <c r="F46" s="154">
        <v>5664</v>
      </c>
      <c r="G46" s="155">
        <v>54</v>
      </c>
      <c r="H46" s="220">
        <v>13335</v>
      </c>
      <c r="I46" s="154">
        <v>47236</v>
      </c>
      <c r="J46" s="154">
        <v>33257</v>
      </c>
      <c r="K46" s="154">
        <v>1755161</v>
      </c>
      <c r="L46" s="154">
        <v>1364992</v>
      </c>
      <c r="M46" s="154">
        <v>13014</v>
      </c>
      <c r="N46" s="223">
        <v>3213660</v>
      </c>
    </row>
    <row r="47" spans="1:14" ht="12.75" customHeight="1" x14ac:dyDescent="0.2">
      <c r="A47" s="397" t="s">
        <v>61</v>
      </c>
      <c r="B47" s="397"/>
      <c r="C47" s="154">
        <v>1183</v>
      </c>
      <c r="D47" s="154">
        <v>1248</v>
      </c>
      <c r="E47" s="154">
        <v>13575</v>
      </c>
      <c r="F47" s="154">
        <v>7559</v>
      </c>
      <c r="G47" s="155">
        <v>121</v>
      </c>
      <c r="H47" s="220">
        <v>23686</v>
      </c>
      <c r="I47" s="154">
        <v>285096</v>
      </c>
      <c r="J47" s="154">
        <v>300762</v>
      </c>
      <c r="K47" s="154">
        <v>3271497</v>
      </c>
      <c r="L47" s="154">
        <v>1821676</v>
      </c>
      <c r="M47" s="154">
        <v>29161</v>
      </c>
      <c r="N47" s="223">
        <v>5708192</v>
      </c>
    </row>
    <row r="48" spans="1:14" ht="12.75" customHeight="1" x14ac:dyDescent="0.2">
      <c r="A48" s="397" t="s">
        <v>62</v>
      </c>
      <c r="B48" s="397"/>
      <c r="C48" s="154">
        <v>33188</v>
      </c>
      <c r="D48" s="155">
        <v>562</v>
      </c>
      <c r="E48" s="154">
        <v>4231</v>
      </c>
      <c r="F48" s="155">
        <v>397</v>
      </c>
      <c r="G48" s="155">
        <v>157</v>
      </c>
      <c r="H48" s="220">
        <v>38535</v>
      </c>
      <c r="I48" s="154">
        <v>7998115</v>
      </c>
      <c r="J48" s="154">
        <v>135440</v>
      </c>
      <c r="K48" s="154">
        <v>1019648</v>
      </c>
      <c r="L48" s="154">
        <v>95675</v>
      </c>
      <c r="M48" s="154">
        <v>37837</v>
      </c>
      <c r="N48" s="223">
        <v>9286715</v>
      </c>
    </row>
    <row r="49" spans="1:14" ht="12.75" customHeight="1" x14ac:dyDescent="0.2">
      <c r="A49" s="397" t="s">
        <v>63</v>
      </c>
      <c r="B49" s="397"/>
      <c r="C49" s="155">
        <v>219</v>
      </c>
      <c r="D49" s="154">
        <v>10236</v>
      </c>
      <c r="E49" s="155">
        <v>877</v>
      </c>
      <c r="F49" s="155">
        <v>87</v>
      </c>
      <c r="G49" s="155">
        <v>28</v>
      </c>
      <c r="H49" s="220">
        <v>11447</v>
      </c>
      <c r="I49" s="154">
        <v>58044</v>
      </c>
      <c r="J49" s="154">
        <v>2712979</v>
      </c>
      <c r="K49" s="154">
        <v>232441</v>
      </c>
      <c r="L49" s="154">
        <v>23058</v>
      </c>
      <c r="M49" s="154">
        <v>7420</v>
      </c>
      <c r="N49" s="223">
        <v>3033942</v>
      </c>
    </row>
    <row r="50" spans="1:14" ht="12.75" customHeight="1" x14ac:dyDescent="0.2">
      <c r="A50" s="397" t="s">
        <v>64</v>
      </c>
      <c r="B50" s="397"/>
      <c r="C50" s="155">
        <v>57</v>
      </c>
      <c r="D50" s="155">
        <v>91</v>
      </c>
      <c r="E50" s="154">
        <v>6073</v>
      </c>
      <c r="F50" s="155">
        <v>13</v>
      </c>
      <c r="G50" s="154">
        <v>6638</v>
      </c>
      <c r="H50" s="220">
        <v>12872</v>
      </c>
      <c r="I50" s="154">
        <v>17176</v>
      </c>
      <c r="J50" s="154">
        <v>27422</v>
      </c>
      <c r="K50" s="154">
        <v>1829951</v>
      </c>
      <c r="L50" s="154">
        <v>3918</v>
      </c>
      <c r="M50" s="154">
        <v>2000198</v>
      </c>
      <c r="N50" s="223">
        <v>3878665</v>
      </c>
    </row>
    <row r="51" spans="1:14" ht="12.75" customHeight="1" x14ac:dyDescent="0.2">
      <c r="A51" s="397" t="s">
        <v>65</v>
      </c>
      <c r="B51" s="397"/>
      <c r="C51" s="154">
        <v>30845</v>
      </c>
      <c r="D51" s="154">
        <v>5072</v>
      </c>
      <c r="E51" s="154">
        <v>7711</v>
      </c>
      <c r="F51" s="155">
        <v>360</v>
      </c>
      <c r="G51" s="154">
        <v>1587</v>
      </c>
      <c r="H51" s="220">
        <v>45575</v>
      </c>
      <c r="I51" s="154">
        <v>7433466</v>
      </c>
      <c r="J51" s="154">
        <v>1222323</v>
      </c>
      <c r="K51" s="154">
        <v>1858308</v>
      </c>
      <c r="L51" s="154">
        <v>86758</v>
      </c>
      <c r="M51" s="154">
        <v>382458</v>
      </c>
      <c r="N51" s="223">
        <v>10983313</v>
      </c>
    </row>
    <row r="52" spans="1:14" ht="12.75" customHeight="1" x14ac:dyDescent="0.2">
      <c r="A52" s="397" t="s">
        <v>66</v>
      </c>
      <c r="B52" s="397"/>
      <c r="C52" s="155">
        <v>634</v>
      </c>
      <c r="D52" s="154">
        <v>10533</v>
      </c>
      <c r="E52" s="154">
        <v>6136</v>
      </c>
      <c r="F52" s="155">
        <v>114</v>
      </c>
      <c r="G52" s="154">
        <v>25092</v>
      </c>
      <c r="H52" s="220">
        <v>42509</v>
      </c>
      <c r="I52" s="154">
        <v>152792</v>
      </c>
      <c r="J52" s="154">
        <v>2538393</v>
      </c>
      <c r="K52" s="154">
        <v>1478743</v>
      </c>
      <c r="L52" s="154">
        <v>27474</v>
      </c>
      <c r="M52" s="154">
        <v>6047028</v>
      </c>
      <c r="N52" s="223">
        <v>10244430</v>
      </c>
    </row>
    <row r="53" spans="1:14" ht="12.75" customHeight="1" x14ac:dyDescent="0.2">
      <c r="A53" s="397" t="s">
        <v>67</v>
      </c>
      <c r="B53" s="397"/>
      <c r="C53" s="155">
        <v>260</v>
      </c>
      <c r="D53" s="155">
        <v>226</v>
      </c>
      <c r="E53" s="154">
        <v>16265</v>
      </c>
      <c r="F53" s="155">
        <v>119</v>
      </c>
      <c r="G53" s="154">
        <v>5928</v>
      </c>
      <c r="H53" s="220">
        <v>22798</v>
      </c>
      <c r="I53" s="154">
        <v>62659</v>
      </c>
      <c r="J53" s="154">
        <v>54465</v>
      </c>
      <c r="K53" s="154">
        <v>3919772</v>
      </c>
      <c r="L53" s="154">
        <v>28679</v>
      </c>
      <c r="M53" s="154">
        <v>1428613</v>
      </c>
      <c r="N53" s="223">
        <v>5494188</v>
      </c>
    </row>
    <row r="54" spans="1:14" ht="12.75" customHeight="1" x14ac:dyDescent="0.2">
      <c r="A54" s="397" t="s">
        <v>68</v>
      </c>
      <c r="B54" s="397"/>
      <c r="C54" s="154">
        <v>1107</v>
      </c>
      <c r="D54" s="154">
        <v>2410</v>
      </c>
      <c r="E54" s="155">
        <v>482</v>
      </c>
      <c r="F54" s="155">
        <v>116</v>
      </c>
      <c r="G54" s="154">
        <v>22396</v>
      </c>
      <c r="H54" s="220">
        <v>26511</v>
      </c>
      <c r="I54" s="154">
        <v>280687</v>
      </c>
      <c r="J54" s="154">
        <v>611073</v>
      </c>
      <c r="K54" s="154">
        <v>122215</v>
      </c>
      <c r="L54" s="154">
        <v>29412</v>
      </c>
      <c r="M54" s="154">
        <v>5678672</v>
      </c>
      <c r="N54" s="223">
        <v>6722059</v>
      </c>
    </row>
    <row r="55" spans="1:14" ht="12.75" customHeight="1" x14ac:dyDescent="0.2">
      <c r="A55" s="397" t="s">
        <v>69</v>
      </c>
      <c r="B55" s="397"/>
      <c r="C55" s="155">
        <v>405</v>
      </c>
      <c r="D55" s="155">
        <v>199</v>
      </c>
      <c r="E55" s="154">
        <v>9679</v>
      </c>
      <c r="F55" s="154">
        <v>8894</v>
      </c>
      <c r="G55" s="155">
        <v>41</v>
      </c>
      <c r="H55" s="220">
        <v>19218</v>
      </c>
      <c r="I55" s="154">
        <v>97603</v>
      </c>
      <c r="J55" s="154">
        <v>47958</v>
      </c>
      <c r="K55" s="154">
        <v>2332584</v>
      </c>
      <c r="L55" s="154">
        <v>2143402</v>
      </c>
      <c r="M55" s="154">
        <v>9881</v>
      </c>
      <c r="N55" s="223">
        <v>4631428</v>
      </c>
    </row>
    <row r="56" spans="1:14" ht="12.75" customHeight="1" x14ac:dyDescent="0.2">
      <c r="A56" s="397" t="s">
        <v>70</v>
      </c>
      <c r="B56" s="397"/>
      <c r="C56" s="155">
        <v>376</v>
      </c>
      <c r="D56" s="155">
        <v>389</v>
      </c>
      <c r="E56" s="154">
        <v>9836</v>
      </c>
      <c r="F56" s="154">
        <v>6736</v>
      </c>
      <c r="G56" s="155">
        <v>55</v>
      </c>
      <c r="H56" s="220">
        <v>17392</v>
      </c>
      <c r="I56" s="154">
        <v>107878</v>
      </c>
      <c r="J56" s="154">
        <v>111610</v>
      </c>
      <c r="K56" s="154">
        <v>2822051</v>
      </c>
      <c r="L56" s="154">
        <v>1932627</v>
      </c>
      <c r="M56" s="154">
        <v>15782</v>
      </c>
      <c r="N56" s="223">
        <v>4989948</v>
      </c>
    </row>
    <row r="57" spans="1:14" ht="12.75" customHeight="1" x14ac:dyDescent="0.2">
      <c r="A57" s="397" t="s">
        <v>71</v>
      </c>
      <c r="B57" s="397"/>
      <c r="C57" s="155">
        <v>206</v>
      </c>
      <c r="D57" s="154">
        <v>22058</v>
      </c>
      <c r="E57" s="154">
        <v>5069</v>
      </c>
      <c r="F57" s="155">
        <v>98</v>
      </c>
      <c r="G57" s="155">
        <v>46</v>
      </c>
      <c r="H57" s="220">
        <v>27477</v>
      </c>
      <c r="I57" s="154">
        <v>49646</v>
      </c>
      <c r="J57" s="154">
        <v>5315850</v>
      </c>
      <c r="K57" s="154">
        <v>1221599</v>
      </c>
      <c r="L57" s="154">
        <v>23618</v>
      </c>
      <c r="M57" s="154">
        <v>11086</v>
      </c>
      <c r="N57" s="223">
        <v>6621799</v>
      </c>
    </row>
    <row r="58" spans="1:14" ht="24.75" customHeight="1" x14ac:dyDescent="0.2">
      <c r="A58" s="397" t="s">
        <v>72</v>
      </c>
      <c r="B58" s="397"/>
      <c r="C58" s="154">
        <v>3677</v>
      </c>
      <c r="D58" s="154">
        <v>1511</v>
      </c>
      <c r="E58" s="154">
        <v>2250</v>
      </c>
      <c r="F58" s="154">
        <v>1860</v>
      </c>
      <c r="G58" s="155">
        <v>804</v>
      </c>
      <c r="H58" s="220">
        <v>10102</v>
      </c>
      <c r="I58" s="154">
        <v>586651</v>
      </c>
      <c r="J58" s="154">
        <v>241074</v>
      </c>
      <c r="K58" s="154">
        <v>358978</v>
      </c>
      <c r="L58" s="154">
        <v>296755</v>
      </c>
      <c r="M58" s="154">
        <v>128276</v>
      </c>
      <c r="N58" s="223">
        <v>1611734</v>
      </c>
    </row>
    <row r="59" spans="1:14" ht="24.75" customHeight="1" x14ac:dyDescent="0.2">
      <c r="A59" s="397" t="s">
        <v>73</v>
      </c>
      <c r="B59" s="397"/>
      <c r="C59" s="154">
        <v>10408</v>
      </c>
      <c r="D59" s="154">
        <v>1624</v>
      </c>
      <c r="E59" s="154">
        <v>4523</v>
      </c>
      <c r="F59" s="154">
        <v>1402</v>
      </c>
      <c r="G59" s="155">
        <v>861</v>
      </c>
      <c r="H59" s="220">
        <v>18818</v>
      </c>
      <c r="I59" s="154">
        <v>1771794</v>
      </c>
      <c r="J59" s="154">
        <v>276460</v>
      </c>
      <c r="K59" s="154">
        <v>769968</v>
      </c>
      <c r="L59" s="154">
        <v>238668</v>
      </c>
      <c r="M59" s="154">
        <v>146572</v>
      </c>
      <c r="N59" s="223">
        <v>3203462</v>
      </c>
    </row>
    <row r="60" spans="1:14" ht="12.75" customHeight="1" x14ac:dyDescent="0.2">
      <c r="A60" s="397" t="s">
        <v>74</v>
      </c>
      <c r="B60" s="397"/>
      <c r="C60" s="154">
        <v>3977</v>
      </c>
      <c r="D60" s="154">
        <v>12396</v>
      </c>
      <c r="E60" s="154">
        <v>6337</v>
      </c>
      <c r="F60" s="155">
        <v>978</v>
      </c>
      <c r="G60" s="155">
        <v>733</v>
      </c>
      <c r="H60" s="220">
        <v>24421</v>
      </c>
      <c r="I60" s="154">
        <v>677021</v>
      </c>
      <c r="J60" s="154">
        <v>2110219</v>
      </c>
      <c r="K60" s="154">
        <v>1078774</v>
      </c>
      <c r="L60" s="154">
        <v>166489</v>
      </c>
      <c r="M60" s="154">
        <v>124781</v>
      </c>
      <c r="N60" s="223">
        <v>4157284</v>
      </c>
    </row>
    <row r="61" spans="1:14" ht="24.75" customHeight="1" x14ac:dyDescent="0.2">
      <c r="A61" s="397" t="s">
        <v>75</v>
      </c>
      <c r="B61" s="397"/>
      <c r="C61" s="154">
        <v>1404</v>
      </c>
      <c r="D61" s="154">
        <v>1598</v>
      </c>
      <c r="E61" s="155">
        <v>192</v>
      </c>
      <c r="F61" s="155">
        <v>46</v>
      </c>
      <c r="G61" s="154">
        <v>2545</v>
      </c>
      <c r="H61" s="220">
        <v>5785</v>
      </c>
      <c r="I61" s="154">
        <v>224003</v>
      </c>
      <c r="J61" s="154">
        <v>254954</v>
      </c>
      <c r="K61" s="154">
        <v>30633</v>
      </c>
      <c r="L61" s="154">
        <v>7339</v>
      </c>
      <c r="M61" s="154">
        <v>406045</v>
      </c>
      <c r="N61" s="223">
        <v>922974</v>
      </c>
    </row>
    <row r="62" spans="1:14" ht="36.75" customHeight="1" x14ac:dyDescent="0.2">
      <c r="A62" s="397" t="s">
        <v>76</v>
      </c>
      <c r="B62" s="397"/>
      <c r="C62" s="155">
        <v>8</v>
      </c>
      <c r="D62" s="155">
        <v>13</v>
      </c>
      <c r="E62" s="154">
        <v>1566</v>
      </c>
      <c r="F62" s="155">
        <v>25</v>
      </c>
      <c r="G62" s="154">
        <v>2236</v>
      </c>
      <c r="H62" s="220">
        <v>3848</v>
      </c>
      <c r="I62" s="154">
        <v>1276</v>
      </c>
      <c r="J62" s="154">
        <v>2075</v>
      </c>
      <c r="K62" s="154">
        <v>249849</v>
      </c>
      <c r="L62" s="154">
        <v>3988</v>
      </c>
      <c r="M62" s="154">
        <v>356744</v>
      </c>
      <c r="N62" s="223">
        <v>613932</v>
      </c>
    </row>
    <row r="63" spans="1:14" ht="24.75" customHeight="1" x14ac:dyDescent="0.2">
      <c r="A63" s="397" t="s">
        <v>77</v>
      </c>
      <c r="B63" s="397"/>
      <c r="C63" s="155">
        <v>248</v>
      </c>
      <c r="D63" s="155">
        <v>81</v>
      </c>
      <c r="E63" s="155">
        <v>71</v>
      </c>
      <c r="F63" s="155">
        <v>42</v>
      </c>
      <c r="G63" s="155">
        <v>20</v>
      </c>
      <c r="H63" s="221">
        <v>462</v>
      </c>
      <c r="I63" s="154">
        <v>39567</v>
      </c>
      <c r="J63" s="154">
        <v>12922</v>
      </c>
      <c r="K63" s="154">
        <v>11328</v>
      </c>
      <c r="L63" s="154">
        <v>6701</v>
      </c>
      <c r="M63" s="154">
        <v>3191</v>
      </c>
      <c r="N63" s="223">
        <v>73709</v>
      </c>
    </row>
    <row r="64" spans="1:14" ht="24.75" customHeight="1" x14ac:dyDescent="0.2">
      <c r="A64" s="397" t="s">
        <v>78</v>
      </c>
      <c r="B64" s="397"/>
      <c r="C64" s="155">
        <v>813</v>
      </c>
      <c r="D64" s="154">
        <v>1599</v>
      </c>
      <c r="E64" s="154">
        <v>3513</v>
      </c>
      <c r="F64" s="155">
        <v>440</v>
      </c>
      <c r="G64" s="155">
        <v>158</v>
      </c>
      <c r="H64" s="220">
        <v>6523</v>
      </c>
      <c r="I64" s="154">
        <v>97335</v>
      </c>
      <c r="J64" s="154">
        <v>191439</v>
      </c>
      <c r="K64" s="154">
        <v>420589</v>
      </c>
      <c r="L64" s="154">
        <v>52678</v>
      </c>
      <c r="M64" s="154">
        <v>18917</v>
      </c>
      <c r="N64" s="223">
        <v>780958</v>
      </c>
    </row>
    <row r="65" spans="1:14" ht="36.75" customHeight="1" x14ac:dyDescent="0.2">
      <c r="A65" s="397" t="s">
        <v>79</v>
      </c>
      <c r="B65" s="397"/>
      <c r="C65" s="154">
        <v>1347</v>
      </c>
      <c r="D65" s="155">
        <v>348</v>
      </c>
      <c r="E65" s="155">
        <v>416</v>
      </c>
      <c r="F65" s="155">
        <v>159</v>
      </c>
      <c r="G65" s="155">
        <v>102</v>
      </c>
      <c r="H65" s="220">
        <v>2372</v>
      </c>
      <c r="I65" s="154">
        <v>240954</v>
      </c>
      <c r="J65" s="154">
        <v>62251</v>
      </c>
      <c r="K65" s="154">
        <v>74416</v>
      </c>
      <c r="L65" s="154">
        <v>28442</v>
      </c>
      <c r="M65" s="154">
        <v>18245</v>
      </c>
      <c r="N65" s="223">
        <v>424308</v>
      </c>
    </row>
    <row r="66" spans="1:14" ht="12.75" customHeight="1" x14ac:dyDescent="0.2">
      <c r="A66" s="397" t="s">
        <v>209</v>
      </c>
      <c r="B66" s="397"/>
      <c r="C66" s="155">
        <v>21</v>
      </c>
      <c r="D66" s="155">
        <v>5</v>
      </c>
      <c r="E66" s="155">
        <v>2</v>
      </c>
      <c r="F66" s="155">
        <v>2</v>
      </c>
      <c r="G66" s="155">
        <v>4</v>
      </c>
      <c r="H66" s="221">
        <v>34</v>
      </c>
      <c r="I66" s="154">
        <v>5791</v>
      </c>
      <c r="J66" s="154">
        <v>1379</v>
      </c>
      <c r="K66" s="155">
        <v>552</v>
      </c>
      <c r="L66" s="155">
        <v>552</v>
      </c>
      <c r="M66" s="154">
        <v>1103</v>
      </c>
      <c r="N66" s="223">
        <v>9377</v>
      </c>
    </row>
    <row r="67" spans="1:14" s="5" customFormat="1" ht="12.75" customHeight="1" x14ac:dyDescent="0.2">
      <c r="A67" s="397" t="s">
        <v>239</v>
      </c>
      <c r="B67" s="397"/>
      <c r="C67" s="154">
        <v>600288</v>
      </c>
      <c r="D67" s="154">
        <v>436191</v>
      </c>
      <c r="E67" s="154">
        <v>449631</v>
      </c>
      <c r="F67" s="154">
        <v>204478</v>
      </c>
      <c r="G67" s="154">
        <v>237706</v>
      </c>
      <c r="H67" s="220">
        <v>1928294</v>
      </c>
      <c r="I67" s="154">
        <v>142554431</v>
      </c>
      <c r="J67" s="154">
        <v>99816319</v>
      </c>
      <c r="K67" s="154">
        <v>107803933</v>
      </c>
      <c r="L67" s="154">
        <v>48621819</v>
      </c>
      <c r="M67" s="154">
        <v>57939285</v>
      </c>
      <c r="N67" s="223">
        <v>456735787</v>
      </c>
    </row>
  </sheetData>
  <mergeCells count="67">
    <mergeCell ref="A67:B67"/>
    <mergeCell ref="A61:B61"/>
    <mergeCell ref="A62:B62"/>
    <mergeCell ref="A63:B63"/>
    <mergeCell ref="A64:B64"/>
    <mergeCell ref="A65:B65"/>
    <mergeCell ref="A66:B66"/>
    <mergeCell ref="A60:B60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12:B12"/>
    <mergeCell ref="A3:N3"/>
    <mergeCell ref="A4:A5"/>
    <mergeCell ref="B4:B5"/>
    <mergeCell ref="C4:H4"/>
    <mergeCell ref="I4:N4"/>
    <mergeCell ref="A6:B6"/>
    <mergeCell ref="A7:B7"/>
    <mergeCell ref="A8:B8"/>
    <mergeCell ref="A9:B9"/>
    <mergeCell ref="A10:B10"/>
    <mergeCell ref="A11:B11"/>
  </mergeCells>
  <pageMargins left="0.7" right="0.7" top="0.75" bottom="0.75" header="0.3" footer="0.3"/>
  <pageSetup paperSize="9" scale="6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view="pageBreakPreview" zoomScale="106" zoomScaleNormal="100" zoomScaleSheetLayoutView="106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L12" sqref="L12:L13"/>
    </sheetView>
  </sheetViews>
  <sheetFormatPr defaultColWidth="10.6640625" defaultRowHeight="11.25" x14ac:dyDescent="0.2"/>
  <cols>
    <col min="1" max="1" width="10.5" style="5" customWidth="1"/>
    <col min="2" max="2" width="32.1640625" style="5" customWidth="1"/>
    <col min="3" max="3" width="14.33203125" style="5" customWidth="1"/>
    <col min="4" max="4" width="12.83203125" style="5" customWidth="1"/>
    <col min="5" max="5" width="12.6640625" style="5" customWidth="1"/>
    <col min="6" max="6" width="11.83203125" style="5" customWidth="1"/>
    <col min="7" max="7" width="12.6640625" style="5" customWidth="1"/>
    <col min="8" max="8" width="13.1640625" style="5" customWidth="1"/>
    <col min="9" max="9" width="14.33203125" style="5" customWidth="1"/>
    <col min="10" max="10" width="14.6640625" style="5" customWidth="1"/>
    <col min="11" max="11" width="16" style="5" customWidth="1"/>
    <col min="12" max="12" width="16.1640625" style="5" customWidth="1"/>
    <col min="13" max="13" width="13.5" style="5" customWidth="1"/>
    <col min="14" max="14" width="12.6640625" style="5" customWidth="1"/>
    <col min="15" max="15" width="12.33203125" style="5" customWidth="1"/>
    <col min="256" max="257" width="10.5" customWidth="1"/>
    <col min="258" max="258" width="32.1640625" customWidth="1"/>
    <col min="259" max="259" width="14.33203125" customWidth="1"/>
    <col min="260" max="262" width="10.5" customWidth="1"/>
    <col min="263" max="263" width="12.6640625" customWidth="1"/>
    <col min="264" max="264" width="13.1640625" customWidth="1"/>
    <col min="265" max="265" width="14.33203125" customWidth="1"/>
    <col min="266" max="266" width="14.6640625" customWidth="1"/>
    <col min="267" max="267" width="14.1640625" customWidth="1"/>
    <col min="268" max="268" width="16.1640625" customWidth="1"/>
    <col min="269" max="269" width="13.5" customWidth="1"/>
    <col min="270" max="270" width="10.5" customWidth="1"/>
    <col min="271" max="271" width="12.33203125" customWidth="1"/>
    <col min="512" max="513" width="10.5" customWidth="1"/>
    <col min="514" max="514" width="32.1640625" customWidth="1"/>
    <col min="515" max="515" width="14.33203125" customWidth="1"/>
    <col min="516" max="518" width="10.5" customWidth="1"/>
    <col min="519" max="519" width="12.6640625" customWidth="1"/>
    <col min="520" max="520" width="13.1640625" customWidth="1"/>
    <col min="521" max="521" width="14.33203125" customWidth="1"/>
    <col min="522" max="522" width="14.6640625" customWidth="1"/>
    <col min="523" max="523" width="14.1640625" customWidth="1"/>
    <col min="524" max="524" width="16.1640625" customWidth="1"/>
    <col min="525" max="525" width="13.5" customWidth="1"/>
    <col min="526" max="526" width="10.5" customWidth="1"/>
    <col min="527" max="527" width="12.33203125" customWidth="1"/>
    <col min="768" max="769" width="10.5" customWidth="1"/>
    <col min="770" max="770" width="32.1640625" customWidth="1"/>
    <col min="771" max="771" width="14.33203125" customWidth="1"/>
    <col min="772" max="774" width="10.5" customWidth="1"/>
    <col min="775" max="775" width="12.6640625" customWidth="1"/>
    <col min="776" max="776" width="13.1640625" customWidth="1"/>
    <col min="777" max="777" width="14.33203125" customWidth="1"/>
    <col min="778" max="778" width="14.6640625" customWidth="1"/>
    <col min="779" max="779" width="14.1640625" customWidth="1"/>
    <col min="780" max="780" width="16.1640625" customWidth="1"/>
    <col min="781" max="781" width="13.5" customWidth="1"/>
    <col min="782" max="782" width="10.5" customWidth="1"/>
    <col min="783" max="783" width="12.33203125" customWidth="1"/>
    <col min="1024" max="1025" width="10.5" customWidth="1"/>
    <col min="1026" max="1026" width="32.1640625" customWidth="1"/>
    <col min="1027" max="1027" width="14.33203125" customWidth="1"/>
    <col min="1028" max="1030" width="10.5" customWidth="1"/>
    <col min="1031" max="1031" width="12.6640625" customWidth="1"/>
    <col min="1032" max="1032" width="13.1640625" customWidth="1"/>
    <col min="1033" max="1033" width="14.33203125" customWidth="1"/>
    <col min="1034" max="1034" width="14.6640625" customWidth="1"/>
    <col min="1035" max="1035" width="14.1640625" customWidth="1"/>
    <col min="1036" max="1036" width="16.1640625" customWidth="1"/>
    <col min="1037" max="1037" width="13.5" customWidth="1"/>
    <col min="1038" max="1038" width="10.5" customWidth="1"/>
    <col min="1039" max="1039" width="12.33203125" customWidth="1"/>
    <col min="1280" max="1281" width="10.5" customWidth="1"/>
    <col min="1282" max="1282" width="32.1640625" customWidth="1"/>
    <col min="1283" max="1283" width="14.33203125" customWidth="1"/>
    <col min="1284" max="1286" width="10.5" customWidth="1"/>
    <col min="1287" max="1287" width="12.6640625" customWidth="1"/>
    <col min="1288" max="1288" width="13.1640625" customWidth="1"/>
    <col min="1289" max="1289" width="14.33203125" customWidth="1"/>
    <col min="1290" max="1290" width="14.6640625" customWidth="1"/>
    <col min="1291" max="1291" width="14.1640625" customWidth="1"/>
    <col min="1292" max="1292" width="16.1640625" customWidth="1"/>
    <col min="1293" max="1293" width="13.5" customWidth="1"/>
    <col min="1294" max="1294" width="10.5" customWidth="1"/>
    <col min="1295" max="1295" width="12.33203125" customWidth="1"/>
    <col min="1536" max="1537" width="10.5" customWidth="1"/>
    <col min="1538" max="1538" width="32.1640625" customWidth="1"/>
    <col min="1539" max="1539" width="14.33203125" customWidth="1"/>
    <col min="1540" max="1542" width="10.5" customWidth="1"/>
    <col min="1543" max="1543" width="12.6640625" customWidth="1"/>
    <col min="1544" max="1544" width="13.1640625" customWidth="1"/>
    <col min="1545" max="1545" width="14.33203125" customWidth="1"/>
    <col min="1546" max="1546" width="14.6640625" customWidth="1"/>
    <col min="1547" max="1547" width="14.1640625" customWidth="1"/>
    <col min="1548" max="1548" width="16.1640625" customWidth="1"/>
    <col min="1549" max="1549" width="13.5" customWidth="1"/>
    <col min="1550" max="1550" width="10.5" customWidth="1"/>
    <col min="1551" max="1551" width="12.33203125" customWidth="1"/>
    <col min="1792" max="1793" width="10.5" customWidth="1"/>
    <col min="1794" max="1794" width="32.1640625" customWidth="1"/>
    <col min="1795" max="1795" width="14.33203125" customWidth="1"/>
    <col min="1796" max="1798" width="10.5" customWidth="1"/>
    <col min="1799" max="1799" width="12.6640625" customWidth="1"/>
    <col min="1800" max="1800" width="13.1640625" customWidth="1"/>
    <col min="1801" max="1801" width="14.33203125" customWidth="1"/>
    <col min="1802" max="1802" width="14.6640625" customWidth="1"/>
    <col min="1803" max="1803" width="14.1640625" customWidth="1"/>
    <col min="1804" max="1804" width="16.1640625" customWidth="1"/>
    <col min="1805" max="1805" width="13.5" customWidth="1"/>
    <col min="1806" max="1806" width="10.5" customWidth="1"/>
    <col min="1807" max="1807" width="12.33203125" customWidth="1"/>
    <col min="2048" max="2049" width="10.5" customWidth="1"/>
    <col min="2050" max="2050" width="32.1640625" customWidth="1"/>
    <col min="2051" max="2051" width="14.33203125" customWidth="1"/>
    <col min="2052" max="2054" width="10.5" customWidth="1"/>
    <col min="2055" max="2055" width="12.6640625" customWidth="1"/>
    <col min="2056" max="2056" width="13.1640625" customWidth="1"/>
    <col min="2057" max="2057" width="14.33203125" customWidth="1"/>
    <col min="2058" max="2058" width="14.6640625" customWidth="1"/>
    <col min="2059" max="2059" width="14.1640625" customWidth="1"/>
    <col min="2060" max="2060" width="16.1640625" customWidth="1"/>
    <col min="2061" max="2061" width="13.5" customWidth="1"/>
    <col min="2062" max="2062" width="10.5" customWidth="1"/>
    <col min="2063" max="2063" width="12.33203125" customWidth="1"/>
    <col min="2304" max="2305" width="10.5" customWidth="1"/>
    <col min="2306" max="2306" width="32.1640625" customWidth="1"/>
    <col min="2307" max="2307" width="14.33203125" customWidth="1"/>
    <col min="2308" max="2310" width="10.5" customWidth="1"/>
    <col min="2311" max="2311" width="12.6640625" customWidth="1"/>
    <col min="2312" max="2312" width="13.1640625" customWidth="1"/>
    <col min="2313" max="2313" width="14.33203125" customWidth="1"/>
    <col min="2314" max="2314" width="14.6640625" customWidth="1"/>
    <col min="2315" max="2315" width="14.1640625" customWidth="1"/>
    <col min="2316" max="2316" width="16.1640625" customWidth="1"/>
    <col min="2317" max="2317" width="13.5" customWidth="1"/>
    <col min="2318" max="2318" width="10.5" customWidth="1"/>
    <col min="2319" max="2319" width="12.33203125" customWidth="1"/>
    <col min="2560" max="2561" width="10.5" customWidth="1"/>
    <col min="2562" max="2562" width="32.1640625" customWidth="1"/>
    <col min="2563" max="2563" width="14.33203125" customWidth="1"/>
    <col min="2564" max="2566" width="10.5" customWidth="1"/>
    <col min="2567" max="2567" width="12.6640625" customWidth="1"/>
    <col min="2568" max="2568" width="13.1640625" customWidth="1"/>
    <col min="2569" max="2569" width="14.33203125" customWidth="1"/>
    <col min="2570" max="2570" width="14.6640625" customWidth="1"/>
    <col min="2571" max="2571" width="14.1640625" customWidth="1"/>
    <col min="2572" max="2572" width="16.1640625" customWidth="1"/>
    <col min="2573" max="2573" width="13.5" customWidth="1"/>
    <col min="2574" max="2574" width="10.5" customWidth="1"/>
    <col min="2575" max="2575" width="12.33203125" customWidth="1"/>
    <col min="2816" max="2817" width="10.5" customWidth="1"/>
    <col min="2818" max="2818" width="32.1640625" customWidth="1"/>
    <col min="2819" max="2819" width="14.33203125" customWidth="1"/>
    <col min="2820" max="2822" width="10.5" customWidth="1"/>
    <col min="2823" max="2823" width="12.6640625" customWidth="1"/>
    <col min="2824" max="2824" width="13.1640625" customWidth="1"/>
    <col min="2825" max="2825" width="14.33203125" customWidth="1"/>
    <col min="2826" max="2826" width="14.6640625" customWidth="1"/>
    <col min="2827" max="2827" width="14.1640625" customWidth="1"/>
    <col min="2828" max="2828" width="16.1640625" customWidth="1"/>
    <col min="2829" max="2829" width="13.5" customWidth="1"/>
    <col min="2830" max="2830" width="10.5" customWidth="1"/>
    <col min="2831" max="2831" width="12.33203125" customWidth="1"/>
    <col min="3072" max="3073" width="10.5" customWidth="1"/>
    <col min="3074" max="3074" width="32.1640625" customWidth="1"/>
    <col min="3075" max="3075" width="14.33203125" customWidth="1"/>
    <col min="3076" max="3078" width="10.5" customWidth="1"/>
    <col min="3079" max="3079" width="12.6640625" customWidth="1"/>
    <col min="3080" max="3080" width="13.1640625" customWidth="1"/>
    <col min="3081" max="3081" width="14.33203125" customWidth="1"/>
    <col min="3082" max="3082" width="14.6640625" customWidth="1"/>
    <col min="3083" max="3083" width="14.1640625" customWidth="1"/>
    <col min="3084" max="3084" width="16.1640625" customWidth="1"/>
    <col min="3085" max="3085" width="13.5" customWidth="1"/>
    <col min="3086" max="3086" width="10.5" customWidth="1"/>
    <col min="3087" max="3087" width="12.33203125" customWidth="1"/>
    <col min="3328" max="3329" width="10.5" customWidth="1"/>
    <col min="3330" max="3330" width="32.1640625" customWidth="1"/>
    <col min="3331" max="3331" width="14.33203125" customWidth="1"/>
    <col min="3332" max="3334" width="10.5" customWidth="1"/>
    <col min="3335" max="3335" width="12.6640625" customWidth="1"/>
    <col min="3336" max="3336" width="13.1640625" customWidth="1"/>
    <col min="3337" max="3337" width="14.33203125" customWidth="1"/>
    <col min="3338" max="3338" width="14.6640625" customWidth="1"/>
    <col min="3339" max="3339" width="14.1640625" customWidth="1"/>
    <col min="3340" max="3340" width="16.1640625" customWidth="1"/>
    <col min="3341" max="3341" width="13.5" customWidth="1"/>
    <col min="3342" max="3342" width="10.5" customWidth="1"/>
    <col min="3343" max="3343" width="12.33203125" customWidth="1"/>
    <col min="3584" max="3585" width="10.5" customWidth="1"/>
    <col min="3586" max="3586" width="32.1640625" customWidth="1"/>
    <col min="3587" max="3587" width="14.33203125" customWidth="1"/>
    <col min="3588" max="3590" width="10.5" customWidth="1"/>
    <col min="3591" max="3591" width="12.6640625" customWidth="1"/>
    <col min="3592" max="3592" width="13.1640625" customWidth="1"/>
    <col min="3593" max="3593" width="14.33203125" customWidth="1"/>
    <col min="3594" max="3594" width="14.6640625" customWidth="1"/>
    <col min="3595" max="3595" width="14.1640625" customWidth="1"/>
    <col min="3596" max="3596" width="16.1640625" customWidth="1"/>
    <col min="3597" max="3597" width="13.5" customWidth="1"/>
    <col min="3598" max="3598" width="10.5" customWidth="1"/>
    <col min="3599" max="3599" width="12.33203125" customWidth="1"/>
    <col min="3840" max="3841" width="10.5" customWidth="1"/>
    <col min="3842" max="3842" width="32.1640625" customWidth="1"/>
    <col min="3843" max="3843" width="14.33203125" customWidth="1"/>
    <col min="3844" max="3846" width="10.5" customWidth="1"/>
    <col min="3847" max="3847" width="12.6640625" customWidth="1"/>
    <col min="3848" max="3848" width="13.1640625" customWidth="1"/>
    <col min="3849" max="3849" width="14.33203125" customWidth="1"/>
    <col min="3850" max="3850" width="14.6640625" customWidth="1"/>
    <col min="3851" max="3851" width="14.1640625" customWidth="1"/>
    <col min="3852" max="3852" width="16.1640625" customWidth="1"/>
    <col min="3853" max="3853" width="13.5" customWidth="1"/>
    <col min="3854" max="3854" width="10.5" customWidth="1"/>
    <col min="3855" max="3855" width="12.33203125" customWidth="1"/>
    <col min="4096" max="4097" width="10.5" customWidth="1"/>
    <col min="4098" max="4098" width="32.1640625" customWidth="1"/>
    <col min="4099" max="4099" width="14.33203125" customWidth="1"/>
    <col min="4100" max="4102" width="10.5" customWidth="1"/>
    <col min="4103" max="4103" width="12.6640625" customWidth="1"/>
    <col min="4104" max="4104" width="13.1640625" customWidth="1"/>
    <col min="4105" max="4105" width="14.33203125" customWidth="1"/>
    <col min="4106" max="4106" width="14.6640625" customWidth="1"/>
    <col min="4107" max="4107" width="14.1640625" customWidth="1"/>
    <col min="4108" max="4108" width="16.1640625" customWidth="1"/>
    <col min="4109" max="4109" width="13.5" customWidth="1"/>
    <col min="4110" max="4110" width="10.5" customWidth="1"/>
    <col min="4111" max="4111" width="12.33203125" customWidth="1"/>
    <col min="4352" max="4353" width="10.5" customWidth="1"/>
    <col min="4354" max="4354" width="32.1640625" customWidth="1"/>
    <col min="4355" max="4355" width="14.33203125" customWidth="1"/>
    <col min="4356" max="4358" width="10.5" customWidth="1"/>
    <col min="4359" max="4359" width="12.6640625" customWidth="1"/>
    <col min="4360" max="4360" width="13.1640625" customWidth="1"/>
    <col min="4361" max="4361" width="14.33203125" customWidth="1"/>
    <col min="4362" max="4362" width="14.6640625" customWidth="1"/>
    <col min="4363" max="4363" width="14.1640625" customWidth="1"/>
    <col min="4364" max="4364" width="16.1640625" customWidth="1"/>
    <col min="4365" max="4365" width="13.5" customWidth="1"/>
    <col min="4366" max="4366" width="10.5" customWidth="1"/>
    <col min="4367" max="4367" width="12.33203125" customWidth="1"/>
    <col min="4608" max="4609" width="10.5" customWidth="1"/>
    <col min="4610" max="4610" width="32.1640625" customWidth="1"/>
    <col min="4611" max="4611" width="14.33203125" customWidth="1"/>
    <col min="4612" max="4614" width="10.5" customWidth="1"/>
    <col min="4615" max="4615" width="12.6640625" customWidth="1"/>
    <col min="4616" max="4616" width="13.1640625" customWidth="1"/>
    <col min="4617" max="4617" width="14.33203125" customWidth="1"/>
    <col min="4618" max="4618" width="14.6640625" customWidth="1"/>
    <col min="4619" max="4619" width="14.1640625" customWidth="1"/>
    <col min="4620" max="4620" width="16.1640625" customWidth="1"/>
    <col min="4621" max="4621" width="13.5" customWidth="1"/>
    <col min="4622" max="4622" width="10.5" customWidth="1"/>
    <col min="4623" max="4623" width="12.33203125" customWidth="1"/>
    <col min="4864" max="4865" width="10.5" customWidth="1"/>
    <col min="4866" max="4866" width="32.1640625" customWidth="1"/>
    <col min="4867" max="4867" width="14.33203125" customWidth="1"/>
    <col min="4868" max="4870" width="10.5" customWidth="1"/>
    <col min="4871" max="4871" width="12.6640625" customWidth="1"/>
    <col min="4872" max="4872" width="13.1640625" customWidth="1"/>
    <col min="4873" max="4873" width="14.33203125" customWidth="1"/>
    <col min="4874" max="4874" width="14.6640625" customWidth="1"/>
    <col min="4875" max="4875" width="14.1640625" customWidth="1"/>
    <col min="4876" max="4876" width="16.1640625" customWidth="1"/>
    <col min="4877" max="4877" width="13.5" customWidth="1"/>
    <col min="4878" max="4878" width="10.5" customWidth="1"/>
    <col min="4879" max="4879" width="12.33203125" customWidth="1"/>
    <col min="5120" max="5121" width="10.5" customWidth="1"/>
    <col min="5122" max="5122" width="32.1640625" customWidth="1"/>
    <col min="5123" max="5123" width="14.33203125" customWidth="1"/>
    <col min="5124" max="5126" width="10.5" customWidth="1"/>
    <col min="5127" max="5127" width="12.6640625" customWidth="1"/>
    <col min="5128" max="5128" width="13.1640625" customWidth="1"/>
    <col min="5129" max="5129" width="14.33203125" customWidth="1"/>
    <col min="5130" max="5130" width="14.6640625" customWidth="1"/>
    <col min="5131" max="5131" width="14.1640625" customWidth="1"/>
    <col min="5132" max="5132" width="16.1640625" customWidth="1"/>
    <col min="5133" max="5133" width="13.5" customWidth="1"/>
    <col min="5134" max="5134" width="10.5" customWidth="1"/>
    <col min="5135" max="5135" width="12.33203125" customWidth="1"/>
    <col min="5376" max="5377" width="10.5" customWidth="1"/>
    <col min="5378" max="5378" width="32.1640625" customWidth="1"/>
    <col min="5379" max="5379" width="14.33203125" customWidth="1"/>
    <col min="5380" max="5382" width="10.5" customWidth="1"/>
    <col min="5383" max="5383" width="12.6640625" customWidth="1"/>
    <col min="5384" max="5384" width="13.1640625" customWidth="1"/>
    <col min="5385" max="5385" width="14.33203125" customWidth="1"/>
    <col min="5386" max="5386" width="14.6640625" customWidth="1"/>
    <col min="5387" max="5387" width="14.1640625" customWidth="1"/>
    <col min="5388" max="5388" width="16.1640625" customWidth="1"/>
    <col min="5389" max="5389" width="13.5" customWidth="1"/>
    <col min="5390" max="5390" width="10.5" customWidth="1"/>
    <col min="5391" max="5391" width="12.33203125" customWidth="1"/>
    <col min="5632" max="5633" width="10.5" customWidth="1"/>
    <col min="5634" max="5634" width="32.1640625" customWidth="1"/>
    <col min="5635" max="5635" width="14.33203125" customWidth="1"/>
    <col min="5636" max="5638" width="10.5" customWidth="1"/>
    <col min="5639" max="5639" width="12.6640625" customWidth="1"/>
    <col min="5640" max="5640" width="13.1640625" customWidth="1"/>
    <col min="5641" max="5641" width="14.33203125" customWidth="1"/>
    <col min="5642" max="5642" width="14.6640625" customWidth="1"/>
    <col min="5643" max="5643" width="14.1640625" customWidth="1"/>
    <col min="5644" max="5644" width="16.1640625" customWidth="1"/>
    <col min="5645" max="5645" width="13.5" customWidth="1"/>
    <col min="5646" max="5646" width="10.5" customWidth="1"/>
    <col min="5647" max="5647" width="12.33203125" customWidth="1"/>
    <col min="5888" max="5889" width="10.5" customWidth="1"/>
    <col min="5890" max="5890" width="32.1640625" customWidth="1"/>
    <col min="5891" max="5891" width="14.33203125" customWidth="1"/>
    <col min="5892" max="5894" width="10.5" customWidth="1"/>
    <col min="5895" max="5895" width="12.6640625" customWidth="1"/>
    <col min="5896" max="5896" width="13.1640625" customWidth="1"/>
    <col min="5897" max="5897" width="14.33203125" customWidth="1"/>
    <col min="5898" max="5898" width="14.6640625" customWidth="1"/>
    <col min="5899" max="5899" width="14.1640625" customWidth="1"/>
    <col min="5900" max="5900" width="16.1640625" customWidth="1"/>
    <col min="5901" max="5901" width="13.5" customWidth="1"/>
    <col min="5902" max="5902" width="10.5" customWidth="1"/>
    <col min="5903" max="5903" width="12.33203125" customWidth="1"/>
    <col min="6144" max="6145" width="10.5" customWidth="1"/>
    <col min="6146" max="6146" width="32.1640625" customWidth="1"/>
    <col min="6147" max="6147" width="14.33203125" customWidth="1"/>
    <col min="6148" max="6150" width="10.5" customWidth="1"/>
    <col min="6151" max="6151" width="12.6640625" customWidth="1"/>
    <col min="6152" max="6152" width="13.1640625" customWidth="1"/>
    <col min="6153" max="6153" width="14.33203125" customWidth="1"/>
    <col min="6154" max="6154" width="14.6640625" customWidth="1"/>
    <col min="6155" max="6155" width="14.1640625" customWidth="1"/>
    <col min="6156" max="6156" width="16.1640625" customWidth="1"/>
    <col min="6157" max="6157" width="13.5" customWidth="1"/>
    <col min="6158" max="6158" width="10.5" customWidth="1"/>
    <col min="6159" max="6159" width="12.33203125" customWidth="1"/>
    <col min="6400" max="6401" width="10.5" customWidth="1"/>
    <col min="6402" max="6402" width="32.1640625" customWidth="1"/>
    <col min="6403" max="6403" width="14.33203125" customWidth="1"/>
    <col min="6404" max="6406" width="10.5" customWidth="1"/>
    <col min="6407" max="6407" width="12.6640625" customWidth="1"/>
    <col min="6408" max="6408" width="13.1640625" customWidth="1"/>
    <col min="6409" max="6409" width="14.33203125" customWidth="1"/>
    <col min="6410" max="6410" width="14.6640625" customWidth="1"/>
    <col min="6411" max="6411" width="14.1640625" customWidth="1"/>
    <col min="6412" max="6412" width="16.1640625" customWidth="1"/>
    <col min="6413" max="6413" width="13.5" customWidth="1"/>
    <col min="6414" max="6414" width="10.5" customWidth="1"/>
    <col min="6415" max="6415" width="12.33203125" customWidth="1"/>
    <col min="6656" max="6657" width="10.5" customWidth="1"/>
    <col min="6658" max="6658" width="32.1640625" customWidth="1"/>
    <col min="6659" max="6659" width="14.33203125" customWidth="1"/>
    <col min="6660" max="6662" width="10.5" customWidth="1"/>
    <col min="6663" max="6663" width="12.6640625" customWidth="1"/>
    <col min="6664" max="6664" width="13.1640625" customWidth="1"/>
    <col min="6665" max="6665" width="14.33203125" customWidth="1"/>
    <col min="6666" max="6666" width="14.6640625" customWidth="1"/>
    <col min="6667" max="6667" width="14.1640625" customWidth="1"/>
    <col min="6668" max="6668" width="16.1640625" customWidth="1"/>
    <col min="6669" max="6669" width="13.5" customWidth="1"/>
    <col min="6670" max="6670" width="10.5" customWidth="1"/>
    <col min="6671" max="6671" width="12.33203125" customWidth="1"/>
    <col min="6912" max="6913" width="10.5" customWidth="1"/>
    <col min="6914" max="6914" width="32.1640625" customWidth="1"/>
    <col min="6915" max="6915" width="14.33203125" customWidth="1"/>
    <col min="6916" max="6918" width="10.5" customWidth="1"/>
    <col min="6919" max="6919" width="12.6640625" customWidth="1"/>
    <col min="6920" max="6920" width="13.1640625" customWidth="1"/>
    <col min="6921" max="6921" width="14.33203125" customWidth="1"/>
    <col min="6922" max="6922" width="14.6640625" customWidth="1"/>
    <col min="6923" max="6923" width="14.1640625" customWidth="1"/>
    <col min="6924" max="6924" width="16.1640625" customWidth="1"/>
    <col min="6925" max="6925" width="13.5" customWidth="1"/>
    <col min="6926" max="6926" width="10.5" customWidth="1"/>
    <col min="6927" max="6927" width="12.33203125" customWidth="1"/>
    <col min="7168" max="7169" width="10.5" customWidth="1"/>
    <col min="7170" max="7170" width="32.1640625" customWidth="1"/>
    <col min="7171" max="7171" width="14.33203125" customWidth="1"/>
    <col min="7172" max="7174" width="10.5" customWidth="1"/>
    <col min="7175" max="7175" width="12.6640625" customWidth="1"/>
    <col min="7176" max="7176" width="13.1640625" customWidth="1"/>
    <col min="7177" max="7177" width="14.33203125" customWidth="1"/>
    <col min="7178" max="7178" width="14.6640625" customWidth="1"/>
    <col min="7179" max="7179" width="14.1640625" customWidth="1"/>
    <col min="7180" max="7180" width="16.1640625" customWidth="1"/>
    <col min="7181" max="7181" width="13.5" customWidth="1"/>
    <col min="7182" max="7182" width="10.5" customWidth="1"/>
    <col min="7183" max="7183" width="12.33203125" customWidth="1"/>
    <col min="7424" max="7425" width="10.5" customWidth="1"/>
    <col min="7426" max="7426" width="32.1640625" customWidth="1"/>
    <col min="7427" max="7427" width="14.33203125" customWidth="1"/>
    <col min="7428" max="7430" width="10.5" customWidth="1"/>
    <col min="7431" max="7431" width="12.6640625" customWidth="1"/>
    <col min="7432" max="7432" width="13.1640625" customWidth="1"/>
    <col min="7433" max="7433" width="14.33203125" customWidth="1"/>
    <col min="7434" max="7434" width="14.6640625" customWidth="1"/>
    <col min="7435" max="7435" width="14.1640625" customWidth="1"/>
    <col min="7436" max="7436" width="16.1640625" customWidth="1"/>
    <col min="7437" max="7437" width="13.5" customWidth="1"/>
    <col min="7438" max="7438" width="10.5" customWidth="1"/>
    <col min="7439" max="7439" width="12.33203125" customWidth="1"/>
    <col min="7680" max="7681" width="10.5" customWidth="1"/>
    <col min="7682" max="7682" width="32.1640625" customWidth="1"/>
    <col min="7683" max="7683" width="14.33203125" customWidth="1"/>
    <col min="7684" max="7686" width="10.5" customWidth="1"/>
    <col min="7687" max="7687" width="12.6640625" customWidth="1"/>
    <col min="7688" max="7688" width="13.1640625" customWidth="1"/>
    <col min="7689" max="7689" width="14.33203125" customWidth="1"/>
    <col min="7690" max="7690" width="14.6640625" customWidth="1"/>
    <col min="7691" max="7691" width="14.1640625" customWidth="1"/>
    <col min="7692" max="7692" width="16.1640625" customWidth="1"/>
    <col min="7693" max="7693" width="13.5" customWidth="1"/>
    <col min="7694" max="7694" width="10.5" customWidth="1"/>
    <col min="7695" max="7695" width="12.33203125" customWidth="1"/>
    <col min="7936" max="7937" width="10.5" customWidth="1"/>
    <col min="7938" max="7938" width="32.1640625" customWidth="1"/>
    <col min="7939" max="7939" width="14.33203125" customWidth="1"/>
    <col min="7940" max="7942" width="10.5" customWidth="1"/>
    <col min="7943" max="7943" width="12.6640625" customWidth="1"/>
    <col min="7944" max="7944" width="13.1640625" customWidth="1"/>
    <col min="7945" max="7945" width="14.33203125" customWidth="1"/>
    <col min="7946" max="7946" width="14.6640625" customWidth="1"/>
    <col min="7947" max="7947" width="14.1640625" customWidth="1"/>
    <col min="7948" max="7948" width="16.1640625" customWidth="1"/>
    <col min="7949" max="7949" width="13.5" customWidth="1"/>
    <col min="7950" max="7950" width="10.5" customWidth="1"/>
    <col min="7951" max="7951" width="12.33203125" customWidth="1"/>
    <col min="8192" max="8193" width="10.5" customWidth="1"/>
    <col min="8194" max="8194" width="32.1640625" customWidth="1"/>
    <col min="8195" max="8195" width="14.33203125" customWidth="1"/>
    <col min="8196" max="8198" width="10.5" customWidth="1"/>
    <col min="8199" max="8199" width="12.6640625" customWidth="1"/>
    <col min="8200" max="8200" width="13.1640625" customWidth="1"/>
    <col min="8201" max="8201" width="14.33203125" customWidth="1"/>
    <col min="8202" max="8202" width="14.6640625" customWidth="1"/>
    <col min="8203" max="8203" width="14.1640625" customWidth="1"/>
    <col min="8204" max="8204" width="16.1640625" customWidth="1"/>
    <col min="8205" max="8205" width="13.5" customWidth="1"/>
    <col min="8206" max="8206" width="10.5" customWidth="1"/>
    <col min="8207" max="8207" width="12.33203125" customWidth="1"/>
    <col min="8448" max="8449" width="10.5" customWidth="1"/>
    <col min="8450" max="8450" width="32.1640625" customWidth="1"/>
    <col min="8451" max="8451" width="14.33203125" customWidth="1"/>
    <col min="8452" max="8454" width="10.5" customWidth="1"/>
    <col min="8455" max="8455" width="12.6640625" customWidth="1"/>
    <col min="8456" max="8456" width="13.1640625" customWidth="1"/>
    <col min="8457" max="8457" width="14.33203125" customWidth="1"/>
    <col min="8458" max="8458" width="14.6640625" customWidth="1"/>
    <col min="8459" max="8459" width="14.1640625" customWidth="1"/>
    <col min="8460" max="8460" width="16.1640625" customWidth="1"/>
    <col min="8461" max="8461" width="13.5" customWidth="1"/>
    <col min="8462" max="8462" width="10.5" customWidth="1"/>
    <col min="8463" max="8463" width="12.33203125" customWidth="1"/>
    <col min="8704" max="8705" width="10.5" customWidth="1"/>
    <col min="8706" max="8706" width="32.1640625" customWidth="1"/>
    <col min="8707" max="8707" width="14.33203125" customWidth="1"/>
    <col min="8708" max="8710" width="10.5" customWidth="1"/>
    <col min="8711" max="8711" width="12.6640625" customWidth="1"/>
    <col min="8712" max="8712" width="13.1640625" customWidth="1"/>
    <col min="8713" max="8713" width="14.33203125" customWidth="1"/>
    <col min="8714" max="8714" width="14.6640625" customWidth="1"/>
    <col min="8715" max="8715" width="14.1640625" customWidth="1"/>
    <col min="8716" max="8716" width="16.1640625" customWidth="1"/>
    <col min="8717" max="8717" width="13.5" customWidth="1"/>
    <col min="8718" max="8718" width="10.5" customWidth="1"/>
    <col min="8719" max="8719" width="12.33203125" customWidth="1"/>
    <col min="8960" max="8961" width="10.5" customWidth="1"/>
    <col min="8962" max="8962" width="32.1640625" customWidth="1"/>
    <col min="8963" max="8963" width="14.33203125" customWidth="1"/>
    <col min="8964" max="8966" width="10.5" customWidth="1"/>
    <col min="8967" max="8967" width="12.6640625" customWidth="1"/>
    <col min="8968" max="8968" width="13.1640625" customWidth="1"/>
    <col min="8969" max="8969" width="14.33203125" customWidth="1"/>
    <col min="8970" max="8970" width="14.6640625" customWidth="1"/>
    <col min="8971" max="8971" width="14.1640625" customWidth="1"/>
    <col min="8972" max="8972" width="16.1640625" customWidth="1"/>
    <col min="8973" max="8973" width="13.5" customWidth="1"/>
    <col min="8974" max="8974" width="10.5" customWidth="1"/>
    <col min="8975" max="8975" width="12.33203125" customWidth="1"/>
    <col min="9216" max="9217" width="10.5" customWidth="1"/>
    <col min="9218" max="9218" width="32.1640625" customWidth="1"/>
    <col min="9219" max="9219" width="14.33203125" customWidth="1"/>
    <col min="9220" max="9222" width="10.5" customWidth="1"/>
    <col min="9223" max="9223" width="12.6640625" customWidth="1"/>
    <col min="9224" max="9224" width="13.1640625" customWidth="1"/>
    <col min="9225" max="9225" width="14.33203125" customWidth="1"/>
    <col min="9226" max="9226" width="14.6640625" customWidth="1"/>
    <col min="9227" max="9227" width="14.1640625" customWidth="1"/>
    <col min="9228" max="9228" width="16.1640625" customWidth="1"/>
    <col min="9229" max="9229" width="13.5" customWidth="1"/>
    <col min="9230" max="9230" width="10.5" customWidth="1"/>
    <col min="9231" max="9231" width="12.33203125" customWidth="1"/>
    <col min="9472" max="9473" width="10.5" customWidth="1"/>
    <col min="9474" max="9474" width="32.1640625" customWidth="1"/>
    <col min="9475" max="9475" width="14.33203125" customWidth="1"/>
    <col min="9476" max="9478" width="10.5" customWidth="1"/>
    <col min="9479" max="9479" width="12.6640625" customWidth="1"/>
    <col min="9480" max="9480" width="13.1640625" customWidth="1"/>
    <col min="9481" max="9481" width="14.33203125" customWidth="1"/>
    <col min="9482" max="9482" width="14.6640625" customWidth="1"/>
    <col min="9483" max="9483" width="14.1640625" customWidth="1"/>
    <col min="9484" max="9484" width="16.1640625" customWidth="1"/>
    <col min="9485" max="9485" width="13.5" customWidth="1"/>
    <col min="9486" max="9486" width="10.5" customWidth="1"/>
    <col min="9487" max="9487" width="12.33203125" customWidth="1"/>
    <col min="9728" max="9729" width="10.5" customWidth="1"/>
    <col min="9730" max="9730" width="32.1640625" customWidth="1"/>
    <col min="9731" max="9731" width="14.33203125" customWidth="1"/>
    <col min="9732" max="9734" width="10.5" customWidth="1"/>
    <col min="9735" max="9735" width="12.6640625" customWidth="1"/>
    <col min="9736" max="9736" width="13.1640625" customWidth="1"/>
    <col min="9737" max="9737" width="14.33203125" customWidth="1"/>
    <col min="9738" max="9738" width="14.6640625" customWidth="1"/>
    <col min="9739" max="9739" width="14.1640625" customWidth="1"/>
    <col min="9740" max="9740" width="16.1640625" customWidth="1"/>
    <col min="9741" max="9741" width="13.5" customWidth="1"/>
    <col min="9742" max="9742" width="10.5" customWidth="1"/>
    <col min="9743" max="9743" width="12.33203125" customWidth="1"/>
    <col min="9984" max="9985" width="10.5" customWidth="1"/>
    <col min="9986" max="9986" width="32.1640625" customWidth="1"/>
    <col min="9987" max="9987" width="14.33203125" customWidth="1"/>
    <col min="9988" max="9990" width="10.5" customWidth="1"/>
    <col min="9991" max="9991" width="12.6640625" customWidth="1"/>
    <col min="9992" max="9992" width="13.1640625" customWidth="1"/>
    <col min="9993" max="9993" width="14.33203125" customWidth="1"/>
    <col min="9994" max="9994" width="14.6640625" customWidth="1"/>
    <col min="9995" max="9995" width="14.1640625" customWidth="1"/>
    <col min="9996" max="9996" width="16.1640625" customWidth="1"/>
    <col min="9997" max="9997" width="13.5" customWidth="1"/>
    <col min="9998" max="9998" width="10.5" customWidth="1"/>
    <col min="9999" max="9999" width="12.33203125" customWidth="1"/>
    <col min="10240" max="10241" width="10.5" customWidth="1"/>
    <col min="10242" max="10242" width="32.1640625" customWidth="1"/>
    <col min="10243" max="10243" width="14.33203125" customWidth="1"/>
    <col min="10244" max="10246" width="10.5" customWidth="1"/>
    <col min="10247" max="10247" width="12.6640625" customWidth="1"/>
    <col min="10248" max="10248" width="13.1640625" customWidth="1"/>
    <col min="10249" max="10249" width="14.33203125" customWidth="1"/>
    <col min="10250" max="10250" width="14.6640625" customWidth="1"/>
    <col min="10251" max="10251" width="14.1640625" customWidth="1"/>
    <col min="10252" max="10252" width="16.1640625" customWidth="1"/>
    <col min="10253" max="10253" width="13.5" customWidth="1"/>
    <col min="10254" max="10254" width="10.5" customWidth="1"/>
    <col min="10255" max="10255" width="12.33203125" customWidth="1"/>
    <col min="10496" max="10497" width="10.5" customWidth="1"/>
    <col min="10498" max="10498" width="32.1640625" customWidth="1"/>
    <col min="10499" max="10499" width="14.33203125" customWidth="1"/>
    <col min="10500" max="10502" width="10.5" customWidth="1"/>
    <col min="10503" max="10503" width="12.6640625" customWidth="1"/>
    <col min="10504" max="10504" width="13.1640625" customWidth="1"/>
    <col min="10505" max="10505" width="14.33203125" customWidth="1"/>
    <col min="10506" max="10506" width="14.6640625" customWidth="1"/>
    <col min="10507" max="10507" width="14.1640625" customWidth="1"/>
    <col min="10508" max="10508" width="16.1640625" customWidth="1"/>
    <col min="10509" max="10509" width="13.5" customWidth="1"/>
    <col min="10510" max="10510" width="10.5" customWidth="1"/>
    <col min="10511" max="10511" width="12.33203125" customWidth="1"/>
    <col min="10752" max="10753" width="10.5" customWidth="1"/>
    <col min="10754" max="10754" width="32.1640625" customWidth="1"/>
    <col min="10755" max="10755" width="14.33203125" customWidth="1"/>
    <col min="10756" max="10758" width="10.5" customWidth="1"/>
    <col min="10759" max="10759" width="12.6640625" customWidth="1"/>
    <col min="10760" max="10760" width="13.1640625" customWidth="1"/>
    <col min="10761" max="10761" width="14.33203125" customWidth="1"/>
    <col min="10762" max="10762" width="14.6640625" customWidth="1"/>
    <col min="10763" max="10763" width="14.1640625" customWidth="1"/>
    <col min="10764" max="10764" width="16.1640625" customWidth="1"/>
    <col min="10765" max="10765" width="13.5" customWidth="1"/>
    <col min="10766" max="10766" width="10.5" customWidth="1"/>
    <col min="10767" max="10767" width="12.33203125" customWidth="1"/>
    <col min="11008" max="11009" width="10.5" customWidth="1"/>
    <col min="11010" max="11010" width="32.1640625" customWidth="1"/>
    <col min="11011" max="11011" width="14.33203125" customWidth="1"/>
    <col min="11012" max="11014" width="10.5" customWidth="1"/>
    <col min="11015" max="11015" width="12.6640625" customWidth="1"/>
    <col min="11016" max="11016" width="13.1640625" customWidth="1"/>
    <col min="11017" max="11017" width="14.33203125" customWidth="1"/>
    <col min="11018" max="11018" width="14.6640625" customWidth="1"/>
    <col min="11019" max="11019" width="14.1640625" customWidth="1"/>
    <col min="11020" max="11020" width="16.1640625" customWidth="1"/>
    <col min="11021" max="11021" width="13.5" customWidth="1"/>
    <col min="11022" max="11022" width="10.5" customWidth="1"/>
    <col min="11023" max="11023" width="12.33203125" customWidth="1"/>
    <col min="11264" max="11265" width="10.5" customWidth="1"/>
    <col min="11266" max="11266" width="32.1640625" customWidth="1"/>
    <col min="11267" max="11267" width="14.33203125" customWidth="1"/>
    <col min="11268" max="11270" width="10.5" customWidth="1"/>
    <col min="11271" max="11271" width="12.6640625" customWidth="1"/>
    <col min="11272" max="11272" width="13.1640625" customWidth="1"/>
    <col min="11273" max="11273" width="14.33203125" customWidth="1"/>
    <col min="11274" max="11274" width="14.6640625" customWidth="1"/>
    <col min="11275" max="11275" width="14.1640625" customWidth="1"/>
    <col min="11276" max="11276" width="16.1640625" customWidth="1"/>
    <col min="11277" max="11277" width="13.5" customWidth="1"/>
    <col min="11278" max="11278" width="10.5" customWidth="1"/>
    <col min="11279" max="11279" width="12.33203125" customWidth="1"/>
    <col min="11520" max="11521" width="10.5" customWidth="1"/>
    <col min="11522" max="11522" width="32.1640625" customWidth="1"/>
    <col min="11523" max="11523" width="14.33203125" customWidth="1"/>
    <col min="11524" max="11526" width="10.5" customWidth="1"/>
    <col min="11527" max="11527" width="12.6640625" customWidth="1"/>
    <col min="11528" max="11528" width="13.1640625" customWidth="1"/>
    <col min="11529" max="11529" width="14.33203125" customWidth="1"/>
    <col min="11530" max="11530" width="14.6640625" customWidth="1"/>
    <col min="11531" max="11531" width="14.1640625" customWidth="1"/>
    <col min="11532" max="11532" width="16.1640625" customWidth="1"/>
    <col min="11533" max="11533" width="13.5" customWidth="1"/>
    <col min="11534" max="11534" width="10.5" customWidth="1"/>
    <col min="11535" max="11535" width="12.33203125" customWidth="1"/>
    <col min="11776" max="11777" width="10.5" customWidth="1"/>
    <col min="11778" max="11778" width="32.1640625" customWidth="1"/>
    <col min="11779" max="11779" width="14.33203125" customWidth="1"/>
    <col min="11780" max="11782" width="10.5" customWidth="1"/>
    <col min="11783" max="11783" width="12.6640625" customWidth="1"/>
    <col min="11784" max="11784" width="13.1640625" customWidth="1"/>
    <col min="11785" max="11785" width="14.33203125" customWidth="1"/>
    <col min="11786" max="11786" width="14.6640625" customWidth="1"/>
    <col min="11787" max="11787" width="14.1640625" customWidth="1"/>
    <col min="11788" max="11788" width="16.1640625" customWidth="1"/>
    <col min="11789" max="11789" width="13.5" customWidth="1"/>
    <col min="11790" max="11790" width="10.5" customWidth="1"/>
    <col min="11791" max="11791" width="12.33203125" customWidth="1"/>
    <col min="12032" max="12033" width="10.5" customWidth="1"/>
    <col min="12034" max="12034" width="32.1640625" customWidth="1"/>
    <col min="12035" max="12035" width="14.33203125" customWidth="1"/>
    <col min="12036" max="12038" width="10.5" customWidth="1"/>
    <col min="12039" max="12039" width="12.6640625" customWidth="1"/>
    <col min="12040" max="12040" width="13.1640625" customWidth="1"/>
    <col min="12041" max="12041" width="14.33203125" customWidth="1"/>
    <col min="12042" max="12042" width="14.6640625" customWidth="1"/>
    <col min="12043" max="12043" width="14.1640625" customWidth="1"/>
    <col min="12044" max="12044" width="16.1640625" customWidth="1"/>
    <col min="12045" max="12045" width="13.5" customWidth="1"/>
    <col min="12046" max="12046" width="10.5" customWidth="1"/>
    <col min="12047" max="12047" width="12.33203125" customWidth="1"/>
    <col min="12288" max="12289" width="10.5" customWidth="1"/>
    <col min="12290" max="12290" width="32.1640625" customWidth="1"/>
    <col min="12291" max="12291" width="14.33203125" customWidth="1"/>
    <col min="12292" max="12294" width="10.5" customWidth="1"/>
    <col min="12295" max="12295" width="12.6640625" customWidth="1"/>
    <col min="12296" max="12296" width="13.1640625" customWidth="1"/>
    <col min="12297" max="12297" width="14.33203125" customWidth="1"/>
    <col min="12298" max="12298" width="14.6640625" customWidth="1"/>
    <col min="12299" max="12299" width="14.1640625" customWidth="1"/>
    <col min="12300" max="12300" width="16.1640625" customWidth="1"/>
    <col min="12301" max="12301" width="13.5" customWidth="1"/>
    <col min="12302" max="12302" width="10.5" customWidth="1"/>
    <col min="12303" max="12303" width="12.33203125" customWidth="1"/>
    <col min="12544" max="12545" width="10.5" customWidth="1"/>
    <col min="12546" max="12546" width="32.1640625" customWidth="1"/>
    <col min="12547" max="12547" width="14.33203125" customWidth="1"/>
    <col min="12548" max="12550" width="10.5" customWidth="1"/>
    <col min="12551" max="12551" width="12.6640625" customWidth="1"/>
    <col min="12552" max="12552" width="13.1640625" customWidth="1"/>
    <col min="12553" max="12553" width="14.33203125" customWidth="1"/>
    <col min="12554" max="12554" width="14.6640625" customWidth="1"/>
    <col min="12555" max="12555" width="14.1640625" customWidth="1"/>
    <col min="12556" max="12556" width="16.1640625" customWidth="1"/>
    <col min="12557" max="12557" width="13.5" customWidth="1"/>
    <col min="12558" max="12558" width="10.5" customWidth="1"/>
    <col min="12559" max="12559" width="12.33203125" customWidth="1"/>
    <col min="12800" max="12801" width="10.5" customWidth="1"/>
    <col min="12802" max="12802" width="32.1640625" customWidth="1"/>
    <col min="12803" max="12803" width="14.33203125" customWidth="1"/>
    <col min="12804" max="12806" width="10.5" customWidth="1"/>
    <col min="12807" max="12807" width="12.6640625" customWidth="1"/>
    <col min="12808" max="12808" width="13.1640625" customWidth="1"/>
    <col min="12809" max="12809" width="14.33203125" customWidth="1"/>
    <col min="12810" max="12810" width="14.6640625" customWidth="1"/>
    <col min="12811" max="12811" width="14.1640625" customWidth="1"/>
    <col min="12812" max="12812" width="16.1640625" customWidth="1"/>
    <col min="12813" max="12813" width="13.5" customWidth="1"/>
    <col min="12814" max="12814" width="10.5" customWidth="1"/>
    <col min="12815" max="12815" width="12.33203125" customWidth="1"/>
    <col min="13056" max="13057" width="10.5" customWidth="1"/>
    <col min="13058" max="13058" width="32.1640625" customWidth="1"/>
    <col min="13059" max="13059" width="14.33203125" customWidth="1"/>
    <col min="13060" max="13062" width="10.5" customWidth="1"/>
    <col min="13063" max="13063" width="12.6640625" customWidth="1"/>
    <col min="13064" max="13064" width="13.1640625" customWidth="1"/>
    <col min="13065" max="13065" width="14.33203125" customWidth="1"/>
    <col min="13066" max="13066" width="14.6640625" customWidth="1"/>
    <col min="13067" max="13067" width="14.1640625" customWidth="1"/>
    <col min="13068" max="13068" width="16.1640625" customWidth="1"/>
    <col min="13069" max="13069" width="13.5" customWidth="1"/>
    <col min="13070" max="13070" width="10.5" customWidth="1"/>
    <col min="13071" max="13071" width="12.33203125" customWidth="1"/>
    <col min="13312" max="13313" width="10.5" customWidth="1"/>
    <col min="13314" max="13314" width="32.1640625" customWidth="1"/>
    <col min="13315" max="13315" width="14.33203125" customWidth="1"/>
    <col min="13316" max="13318" width="10.5" customWidth="1"/>
    <col min="13319" max="13319" width="12.6640625" customWidth="1"/>
    <col min="13320" max="13320" width="13.1640625" customWidth="1"/>
    <col min="13321" max="13321" width="14.33203125" customWidth="1"/>
    <col min="13322" max="13322" width="14.6640625" customWidth="1"/>
    <col min="13323" max="13323" width="14.1640625" customWidth="1"/>
    <col min="13324" max="13324" width="16.1640625" customWidth="1"/>
    <col min="13325" max="13325" width="13.5" customWidth="1"/>
    <col min="13326" max="13326" width="10.5" customWidth="1"/>
    <col min="13327" max="13327" width="12.33203125" customWidth="1"/>
    <col min="13568" max="13569" width="10.5" customWidth="1"/>
    <col min="13570" max="13570" width="32.1640625" customWidth="1"/>
    <col min="13571" max="13571" width="14.33203125" customWidth="1"/>
    <col min="13572" max="13574" width="10.5" customWidth="1"/>
    <col min="13575" max="13575" width="12.6640625" customWidth="1"/>
    <col min="13576" max="13576" width="13.1640625" customWidth="1"/>
    <col min="13577" max="13577" width="14.33203125" customWidth="1"/>
    <col min="13578" max="13578" width="14.6640625" customWidth="1"/>
    <col min="13579" max="13579" width="14.1640625" customWidth="1"/>
    <col min="13580" max="13580" width="16.1640625" customWidth="1"/>
    <col min="13581" max="13581" width="13.5" customWidth="1"/>
    <col min="13582" max="13582" width="10.5" customWidth="1"/>
    <col min="13583" max="13583" width="12.33203125" customWidth="1"/>
    <col min="13824" max="13825" width="10.5" customWidth="1"/>
    <col min="13826" max="13826" width="32.1640625" customWidth="1"/>
    <col min="13827" max="13827" width="14.33203125" customWidth="1"/>
    <col min="13828" max="13830" width="10.5" customWidth="1"/>
    <col min="13831" max="13831" width="12.6640625" customWidth="1"/>
    <col min="13832" max="13832" width="13.1640625" customWidth="1"/>
    <col min="13833" max="13833" width="14.33203125" customWidth="1"/>
    <col min="13834" max="13834" width="14.6640625" customWidth="1"/>
    <col min="13835" max="13835" width="14.1640625" customWidth="1"/>
    <col min="13836" max="13836" width="16.1640625" customWidth="1"/>
    <col min="13837" max="13837" width="13.5" customWidth="1"/>
    <col min="13838" max="13838" width="10.5" customWidth="1"/>
    <col min="13839" max="13839" width="12.33203125" customWidth="1"/>
    <col min="14080" max="14081" width="10.5" customWidth="1"/>
    <col min="14082" max="14082" width="32.1640625" customWidth="1"/>
    <col min="14083" max="14083" width="14.33203125" customWidth="1"/>
    <col min="14084" max="14086" width="10.5" customWidth="1"/>
    <col min="14087" max="14087" width="12.6640625" customWidth="1"/>
    <col min="14088" max="14088" width="13.1640625" customWidth="1"/>
    <col min="14089" max="14089" width="14.33203125" customWidth="1"/>
    <col min="14090" max="14090" width="14.6640625" customWidth="1"/>
    <col min="14091" max="14091" width="14.1640625" customWidth="1"/>
    <col min="14092" max="14092" width="16.1640625" customWidth="1"/>
    <col min="14093" max="14093" width="13.5" customWidth="1"/>
    <col min="14094" max="14094" width="10.5" customWidth="1"/>
    <col min="14095" max="14095" width="12.33203125" customWidth="1"/>
    <col min="14336" max="14337" width="10.5" customWidth="1"/>
    <col min="14338" max="14338" width="32.1640625" customWidth="1"/>
    <col min="14339" max="14339" width="14.33203125" customWidth="1"/>
    <col min="14340" max="14342" width="10.5" customWidth="1"/>
    <col min="14343" max="14343" width="12.6640625" customWidth="1"/>
    <col min="14344" max="14344" width="13.1640625" customWidth="1"/>
    <col min="14345" max="14345" width="14.33203125" customWidth="1"/>
    <col min="14346" max="14346" width="14.6640625" customWidth="1"/>
    <col min="14347" max="14347" width="14.1640625" customWidth="1"/>
    <col min="14348" max="14348" width="16.1640625" customWidth="1"/>
    <col min="14349" max="14349" width="13.5" customWidth="1"/>
    <col min="14350" max="14350" width="10.5" customWidth="1"/>
    <col min="14351" max="14351" width="12.33203125" customWidth="1"/>
    <col min="14592" max="14593" width="10.5" customWidth="1"/>
    <col min="14594" max="14594" width="32.1640625" customWidth="1"/>
    <col min="14595" max="14595" width="14.33203125" customWidth="1"/>
    <col min="14596" max="14598" width="10.5" customWidth="1"/>
    <col min="14599" max="14599" width="12.6640625" customWidth="1"/>
    <col min="14600" max="14600" width="13.1640625" customWidth="1"/>
    <col min="14601" max="14601" width="14.33203125" customWidth="1"/>
    <col min="14602" max="14602" width="14.6640625" customWidth="1"/>
    <col min="14603" max="14603" width="14.1640625" customWidth="1"/>
    <col min="14604" max="14604" width="16.1640625" customWidth="1"/>
    <col min="14605" max="14605" width="13.5" customWidth="1"/>
    <col min="14606" max="14606" width="10.5" customWidth="1"/>
    <col min="14607" max="14607" width="12.33203125" customWidth="1"/>
    <col min="14848" max="14849" width="10.5" customWidth="1"/>
    <col min="14850" max="14850" width="32.1640625" customWidth="1"/>
    <col min="14851" max="14851" width="14.33203125" customWidth="1"/>
    <col min="14852" max="14854" width="10.5" customWidth="1"/>
    <col min="14855" max="14855" width="12.6640625" customWidth="1"/>
    <col min="14856" max="14856" width="13.1640625" customWidth="1"/>
    <col min="14857" max="14857" width="14.33203125" customWidth="1"/>
    <col min="14858" max="14858" width="14.6640625" customWidth="1"/>
    <col min="14859" max="14859" width="14.1640625" customWidth="1"/>
    <col min="14860" max="14860" width="16.1640625" customWidth="1"/>
    <col min="14861" max="14861" width="13.5" customWidth="1"/>
    <col min="14862" max="14862" width="10.5" customWidth="1"/>
    <col min="14863" max="14863" width="12.33203125" customWidth="1"/>
    <col min="15104" max="15105" width="10.5" customWidth="1"/>
    <col min="15106" max="15106" width="32.1640625" customWidth="1"/>
    <col min="15107" max="15107" width="14.33203125" customWidth="1"/>
    <col min="15108" max="15110" width="10.5" customWidth="1"/>
    <col min="15111" max="15111" width="12.6640625" customWidth="1"/>
    <col min="15112" max="15112" width="13.1640625" customWidth="1"/>
    <col min="15113" max="15113" width="14.33203125" customWidth="1"/>
    <col min="15114" max="15114" width="14.6640625" customWidth="1"/>
    <col min="15115" max="15115" width="14.1640625" customWidth="1"/>
    <col min="15116" max="15116" width="16.1640625" customWidth="1"/>
    <col min="15117" max="15117" width="13.5" customWidth="1"/>
    <col min="15118" max="15118" width="10.5" customWidth="1"/>
    <col min="15119" max="15119" width="12.33203125" customWidth="1"/>
    <col min="15360" max="15361" width="10.5" customWidth="1"/>
    <col min="15362" max="15362" width="32.1640625" customWidth="1"/>
    <col min="15363" max="15363" width="14.33203125" customWidth="1"/>
    <col min="15364" max="15366" width="10.5" customWidth="1"/>
    <col min="15367" max="15367" width="12.6640625" customWidth="1"/>
    <col min="15368" max="15368" width="13.1640625" customWidth="1"/>
    <col min="15369" max="15369" width="14.33203125" customWidth="1"/>
    <col min="15370" max="15370" width="14.6640625" customWidth="1"/>
    <col min="15371" max="15371" width="14.1640625" customWidth="1"/>
    <col min="15372" max="15372" width="16.1640625" customWidth="1"/>
    <col min="15373" max="15373" width="13.5" customWidth="1"/>
    <col min="15374" max="15374" width="10.5" customWidth="1"/>
    <col min="15375" max="15375" width="12.33203125" customWidth="1"/>
    <col min="15616" max="15617" width="10.5" customWidth="1"/>
    <col min="15618" max="15618" width="32.1640625" customWidth="1"/>
    <col min="15619" max="15619" width="14.33203125" customWidth="1"/>
    <col min="15620" max="15622" width="10.5" customWidth="1"/>
    <col min="15623" max="15623" width="12.6640625" customWidth="1"/>
    <col min="15624" max="15624" width="13.1640625" customWidth="1"/>
    <col min="15625" max="15625" width="14.33203125" customWidth="1"/>
    <col min="15626" max="15626" width="14.6640625" customWidth="1"/>
    <col min="15627" max="15627" width="14.1640625" customWidth="1"/>
    <col min="15628" max="15628" width="16.1640625" customWidth="1"/>
    <col min="15629" max="15629" width="13.5" customWidth="1"/>
    <col min="15630" max="15630" width="10.5" customWidth="1"/>
    <col min="15631" max="15631" width="12.33203125" customWidth="1"/>
    <col min="15872" max="15873" width="10.5" customWidth="1"/>
    <col min="15874" max="15874" width="32.1640625" customWidth="1"/>
    <col min="15875" max="15875" width="14.33203125" customWidth="1"/>
    <col min="15876" max="15878" width="10.5" customWidth="1"/>
    <col min="15879" max="15879" width="12.6640625" customWidth="1"/>
    <col min="15880" max="15880" width="13.1640625" customWidth="1"/>
    <col min="15881" max="15881" width="14.33203125" customWidth="1"/>
    <col min="15882" max="15882" width="14.6640625" customWidth="1"/>
    <col min="15883" max="15883" width="14.1640625" customWidth="1"/>
    <col min="15884" max="15884" width="16.1640625" customWidth="1"/>
    <col min="15885" max="15885" width="13.5" customWidth="1"/>
    <col min="15886" max="15886" width="10.5" customWidth="1"/>
    <col min="15887" max="15887" width="12.33203125" customWidth="1"/>
    <col min="16128" max="16129" width="10.5" customWidth="1"/>
    <col min="16130" max="16130" width="32.1640625" customWidth="1"/>
    <col min="16131" max="16131" width="14.33203125" customWidth="1"/>
    <col min="16132" max="16134" width="10.5" customWidth="1"/>
    <col min="16135" max="16135" width="12.6640625" customWidth="1"/>
    <col min="16136" max="16136" width="13.1640625" customWidth="1"/>
    <col min="16137" max="16137" width="14.33203125" customWidth="1"/>
    <col min="16138" max="16138" width="14.6640625" customWidth="1"/>
    <col min="16139" max="16139" width="14.1640625" customWidth="1"/>
    <col min="16140" max="16140" width="16.1640625" customWidth="1"/>
    <col min="16141" max="16141" width="13.5" customWidth="1"/>
    <col min="16142" max="16142" width="10.5" customWidth="1"/>
    <col min="16143" max="16143" width="12.33203125" customWidth="1"/>
  </cols>
  <sheetData>
    <row r="1" spans="1:15" s="5" customFormat="1" ht="39.75" customHeight="1" x14ac:dyDescent="0.2">
      <c r="L1" s="361" t="s">
        <v>251</v>
      </c>
      <c r="M1" s="361"/>
      <c r="N1" s="361"/>
      <c r="O1" s="361"/>
    </row>
    <row r="2" spans="1:15" s="5" customFormat="1" ht="31.5" customHeight="1" x14ac:dyDescent="0.2">
      <c r="A2" s="406" t="s">
        <v>141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</row>
    <row r="3" spans="1:15" s="5" customFormat="1" ht="27.75" customHeight="1" x14ac:dyDescent="0.2">
      <c r="A3" s="407" t="s">
        <v>10</v>
      </c>
      <c r="B3" s="407" t="s">
        <v>142</v>
      </c>
      <c r="C3" s="409" t="s">
        <v>143</v>
      </c>
      <c r="D3" s="409"/>
      <c r="E3" s="409"/>
      <c r="F3" s="409"/>
      <c r="G3" s="409"/>
      <c r="H3" s="410" t="s">
        <v>103</v>
      </c>
      <c r="I3" s="412" t="s">
        <v>144</v>
      </c>
      <c r="J3" s="409" t="s">
        <v>708</v>
      </c>
      <c r="K3" s="409"/>
      <c r="L3" s="409"/>
      <c r="M3" s="409"/>
      <c r="N3" s="409"/>
      <c r="O3" s="410" t="s">
        <v>103</v>
      </c>
    </row>
    <row r="4" spans="1:15" s="5" customFormat="1" ht="63.75" customHeight="1" x14ac:dyDescent="0.2">
      <c r="A4" s="408"/>
      <c r="B4" s="408"/>
      <c r="C4" s="121" t="s">
        <v>145</v>
      </c>
      <c r="D4" s="121" t="s">
        <v>146</v>
      </c>
      <c r="E4" s="121" t="s">
        <v>147</v>
      </c>
      <c r="F4" s="121" t="s">
        <v>148</v>
      </c>
      <c r="G4" s="121" t="s">
        <v>149</v>
      </c>
      <c r="H4" s="411"/>
      <c r="I4" s="413"/>
      <c r="J4" s="121" t="s">
        <v>145</v>
      </c>
      <c r="K4" s="121" t="s">
        <v>146</v>
      </c>
      <c r="L4" s="121" t="s">
        <v>147</v>
      </c>
      <c r="M4" s="121" t="s">
        <v>148</v>
      </c>
      <c r="N4" s="121" t="s">
        <v>149</v>
      </c>
      <c r="O4" s="411"/>
    </row>
    <row r="5" spans="1:15" ht="24.75" customHeight="1" x14ac:dyDescent="0.2">
      <c r="A5" s="122" t="s">
        <v>150</v>
      </c>
      <c r="B5" s="122" t="s">
        <v>22</v>
      </c>
      <c r="C5" s="123">
        <v>146136</v>
      </c>
      <c r="D5" s="123">
        <v>44553</v>
      </c>
      <c r="E5" s="123">
        <v>78395</v>
      </c>
      <c r="F5" s="123">
        <v>7274</v>
      </c>
      <c r="G5" s="123">
        <v>34852</v>
      </c>
      <c r="H5" s="130">
        <v>311210</v>
      </c>
      <c r="I5" s="124">
        <v>74.8</v>
      </c>
      <c r="J5" s="123">
        <f>C5*I5/100</f>
        <v>109310</v>
      </c>
      <c r="K5" s="123">
        <f>D5*I5/100</f>
        <v>33326</v>
      </c>
      <c r="L5" s="123">
        <f>E5*I5/100</f>
        <v>58639</v>
      </c>
      <c r="M5" s="123">
        <f>F5*I5/100</f>
        <v>5441</v>
      </c>
      <c r="N5" s="123">
        <f>G5*I5/100</f>
        <v>26069</v>
      </c>
      <c r="O5" s="131">
        <f>J5+K5+L5+M5+N5</f>
        <v>232785</v>
      </c>
    </row>
    <row r="6" spans="1:15" ht="24.75" customHeight="1" x14ac:dyDescent="0.2">
      <c r="A6" s="122" t="s">
        <v>151</v>
      </c>
      <c r="B6" s="122" t="s">
        <v>23</v>
      </c>
      <c r="C6" s="123">
        <v>39933</v>
      </c>
      <c r="D6" s="123">
        <v>12979</v>
      </c>
      <c r="E6" s="123">
        <v>9191</v>
      </c>
      <c r="F6" s="123">
        <v>15927</v>
      </c>
      <c r="G6" s="123">
        <v>20391</v>
      </c>
      <c r="H6" s="130">
        <v>98421</v>
      </c>
      <c r="I6" s="125">
        <v>81.23</v>
      </c>
      <c r="J6" s="123">
        <f t="shared" ref="J6:J65" si="0">C6*I6/100</f>
        <v>32438</v>
      </c>
      <c r="K6" s="123">
        <f t="shared" ref="K6:K65" si="1">D6*I6/100</f>
        <v>10543</v>
      </c>
      <c r="L6" s="123">
        <f t="shared" ref="L6:L65" si="2">E6*I6/100</f>
        <v>7466</v>
      </c>
      <c r="M6" s="123">
        <f t="shared" ref="M6:M65" si="3">F6*I6/100</f>
        <v>12938</v>
      </c>
      <c r="N6" s="123">
        <f t="shared" ref="N6:N65" si="4">G6*I6/100</f>
        <v>16564</v>
      </c>
      <c r="O6" s="131">
        <f t="shared" ref="O6:O66" si="5">J6+K6+L6+M6+N6</f>
        <v>79949</v>
      </c>
    </row>
    <row r="7" spans="1:15" ht="24.75" customHeight="1" x14ac:dyDescent="0.2">
      <c r="A7" s="122" t="s">
        <v>152</v>
      </c>
      <c r="B7" s="122" t="s">
        <v>24</v>
      </c>
      <c r="C7" s="123">
        <v>1069943</v>
      </c>
      <c r="D7" s="123">
        <v>95051</v>
      </c>
      <c r="E7" s="123">
        <v>57512</v>
      </c>
      <c r="F7" s="123">
        <v>36846</v>
      </c>
      <c r="G7" s="123">
        <v>174187</v>
      </c>
      <c r="H7" s="130">
        <v>1433539</v>
      </c>
      <c r="I7" s="124">
        <v>89.2</v>
      </c>
      <c r="J7" s="123">
        <f t="shared" si="0"/>
        <v>954389</v>
      </c>
      <c r="K7" s="123">
        <f t="shared" si="1"/>
        <v>84785</v>
      </c>
      <c r="L7" s="123">
        <f t="shared" si="2"/>
        <v>51301</v>
      </c>
      <c r="M7" s="123">
        <f t="shared" si="3"/>
        <v>32867</v>
      </c>
      <c r="N7" s="123">
        <f t="shared" si="4"/>
        <v>155375</v>
      </c>
      <c r="O7" s="131">
        <f t="shared" si="5"/>
        <v>1278717</v>
      </c>
    </row>
    <row r="8" spans="1:15" ht="24.75" customHeight="1" x14ac:dyDescent="0.2">
      <c r="A8" s="122" t="s">
        <v>153</v>
      </c>
      <c r="B8" s="122" t="s">
        <v>25</v>
      </c>
      <c r="C8" s="123">
        <v>1004106</v>
      </c>
      <c r="D8" s="123">
        <v>156221</v>
      </c>
      <c r="E8" s="123">
        <v>125135</v>
      </c>
      <c r="F8" s="123">
        <v>121363</v>
      </c>
      <c r="G8" s="123">
        <v>325458</v>
      </c>
      <c r="H8" s="130">
        <v>1732283</v>
      </c>
      <c r="I8" s="125">
        <v>89.03</v>
      </c>
      <c r="J8" s="123">
        <f t="shared" si="0"/>
        <v>893956</v>
      </c>
      <c r="K8" s="123">
        <f t="shared" si="1"/>
        <v>139084</v>
      </c>
      <c r="L8" s="123">
        <f t="shared" si="2"/>
        <v>111408</v>
      </c>
      <c r="M8" s="123">
        <f t="shared" si="3"/>
        <v>108049</v>
      </c>
      <c r="N8" s="123">
        <f t="shared" si="4"/>
        <v>289755</v>
      </c>
      <c r="O8" s="131">
        <f t="shared" si="5"/>
        <v>1542252</v>
      </c>
    </row>
    <row r="9" spans="1:15" ht="24.75" customHeight="1" x14ac:dyDescent="0.2">
      <c r="A9" s="122" t="s">
        <v>154</v>
      </c>
      <c r="B9" s="122" t="s">
        <v>26</v>
      </c>
      <c r="C9" s="123">
        <v>1663868</v>
      </c>
      <c r="D9" s="123">
        <v>447169</v>
      </c>
      <c r="E9" s="123">
        <v>227562</v>
      </c>
      <c r="F9" s="123">
        <v>58162</v>
      </c>
      <c r="G9" s="123">
        <v>190902</v>
      </c>
      <c r="H9" s="130">
        <v>2587663</v>
      </c>
      <c r="I9" s="125">
        <v>90.66</v>
      </c>
      <c r="J9" s="123">
        <f t="shared" si="0"/>
        <v>1508463</v>
      </c>
      <c r="K9" s="123">
        <f t="shared" si="1"/>
        <v>405403</v>
      </c>
      <c r="L9" s="123">
        <f t="shared" si="2"/>
        <v>206308</v>
      </c>
      <c r="M9" s="123">
        <f t="shared" si="3"/>
        <v>52730</v>
      </c>
      <c r="N9" s="123">
        <f t="shared" si="4"/>
        <v>173072</v>
      </c>
      <c r="O9" s="131">
        <f t="shared" si="5"/>
        <v>2345976</v>
      </c>
    </row>
    <row r="10" spans="1:15" ht="24.75" customHeight="1" x14ac:dyDescent="0.2">
      <c r="A10" s="122" t="s">
        <v>155</v>
      </c>
      <c r="B10" s="122" t="s">
        <v>27</v>
      </c>
      <c r="C10" s="123">
        <v>1183237</v>
      </c>
      <c r="D10" s="123">
        <v>286392</v>
      </c>
      <c r="E10" s="123">
        <v>287378</v>
      </c>
      <c r="F10" s="123">
        <v>52489</v>
      </c>
      <c r="G10" s="123">
        <v>332248</v>
      </c>
      <c r="H10" s="130">
        <v>2141744</v>
      </c>
      <c r="I10" s="125">
        <v>83.86</v>
      </c>
      <c r="J10" s="123">
        <f t="shared" si="0"/>
        <v>992263</v>
      </c>
      <c r="K10" s="123">
        <f t="shared" si="1"/>
        <v>240168</v>
      </c>
      <c r="L10" s="123">
        <f t="shared" si="2"/>
        <v>240995</v>
      </c>
      <c r="M10" s="123">
        <f t="shared" si="3"/>
        <v>44017</v>
      </c>
      <c r="N10" s="123">
        <f t="shared" si="4"/>
        <v>278623</v>
      </c>
      <c r="O10" s="131">
        <f t="shared" si="5"/>
        <v>1796066</v>
      </c>
    </row>
    <row r="11" spans="1:15" ht="24.75" customHeight="1" x14ac:dyDescent="0.2">
      <c r="A11" s="122" t="s">
        <v>156</v>
      </c>
      <c r="B11" s="122" t="s">
        <v>28</v>
      </c>
      <c r="C11" s="123">
        <v>1277818</v>
      </c>
      <c r="D11" s="123">
        <v>336321</v>
      </c>
      <c r="E11" s="123">
        <v>143393</v>
      </c>
      <c r="F11" s="123">
        <v>77231</v>
      </c>
      <c r="G11" s="123">
        <v>253004</v>
      </c>
      <c r="H11" s="130">
        <v>2087767</v>
      </c>
      <c r="I11" s="124">
        <v>95.4</v>
      </c>
      <c r="J11" s="123">
        <f t="shared" si="0"/>
        <v>1219038</v>
      </c>
      <c r="K11" s="123">
        <f t="shared" si="1"/>
        <v>320850</v>
      </c>
      <c r="L11" s="123">
        <f t="shared" si="2"/>
        <v>136797</v>
      </c>
      <c r="M11" s="123">
        <f t="shared" si="3"/>
        <v>73678</v>
      </c>
      <c r="N11" s="123">
        <f t="shared" si="4"/>
        <v>241366</v>
      </c>
      <c r="O11" s="131">
        <f t="shared" si="5"/>
        <v>1991729</v>
      </c>
    </row>
    <row r="12" spans="1:15" ht="24.75" customHeight="1" x14ac:dyDescent="0.2">
      <c r="A12" s="122" t="s">
        <v>157</v>
      </c>
      <c r="B12" s="122" t="s">
        <v>29</v>
      </c>
      <c r="C12" s="123">
        <v>1130418</v>
      </c>
      <c r="D12" s="123">
        <v>815647</v>
      </c>
      <c r="E12" s="123">
        <v>330647</v>
      </c>
      <c r="F12" s="123">
        <v>69426</v>
      </c>
      <c r="G12" s="123">
        <v>245176</v>
      </c>
      <c r="H12" s="130">
        <v>2591314</v>
      </c>
      <c r="I12" s="125">
        <v>83.08</v>
      </c>
      <c r="J12" s="123">
        <f t="shared" si="0"/>
        <v>939151</v>
      </c>
      <c r="K12" s="123">
        <f t="shared" si="1"/>
        <v>677640</v>
      </c>
      <c r="L12" s="123">
        <f t="shared" si="2"/>
        <v>274702</v>
      </c>
      <c r="M12" s="123">
        <f t="shared" si="3"/>
        <v>57679</v>
      </c>
      <c r="N12" s="123">
        <f t="shared" si="4"/>
        <v>203692</v>
      </c>
      <c r="O12" s="131">
        <f t="shared" si="5"/>
        <v>2152864</v>
      </c>
    </row>
    <row r="13" spans="1:15" ht="12.75" customHeight="1" x14ac:dyDescent="0.2">
      <c r="A13" s="122" t="s">
        <v>158</v>
      </c>
      <c r="B13" s="122" t="s">
        <v>30</v>
      </c>
      <c r="C13" s="123">
        <v>55247</v>
      </c>
      <c r="D13" s="123">
        <v>181664</v>
      </c>
      <c r="E13" s="123">
        <v>38994</v>
      </c>
      <c r="F13" s="123">
        <v>5889</v>
      </c>
      <c r="G13" s="123">
        <v>92538</v>
      </c>
      <c r="H13" s="130">
        <v>374332</v>
      </c>
      <c r="I13" s="125">
        <v>72.959999999999994</v>
      </c>
      <c r="J13" s="123">
        <f t="shared" si="0"/>
        <v>40308</v>
      </c>
      <c r="K13" s="123">
        <f t="shared" si="1"/>
        <v>132542</v>
      </c>
      <c r="L13" s="123">
        <f t="shared" si="2"/>
        <v>28450</v>
      </c>
      <c r="M13" s="123">
        <f t="shared" si="3"/>
        <v>4297</v>
      </c>
      <c r="N13" s="123">
        <f t="shared" si="4"/>
        <v>67516</v>
      </c>
      <c r="O13" s="131">
        <f t="shared" si="5"/>
        <v>273113</v>
      </c>
    </row>
    <row r="14" spans="1:15" ht="12.75" customHeight="1" x14ac:dyDescent="0.2">
      <c r="A14" s="122" t="s">
        <v>159</v>
      </c>
      <c r="B14" s="122" t="s">
        <v>31</v>
      </c>
      <c r="C14" s="123">
        <v>178657</v>
      </c>
      <c r="D14" s="123">
        <v>340991</v>
      </c>
      <c r="E14" s="123">
        <v>57740</v>
      </c>
      <c r="F14" s="123">
        <v>24807</v>
      </c>
      <c r="G14" s="123">
        <v>176315</v>
      </c>
      <c r="H14" s="130">
        <v>778510</v>
      </c>
      <c r="I14" s="125">
        <v>90.24</v>
      </c>
      <c r="J14" s="123">
        <f t="shared" si="0"/>
        <v>161220</v>
      </c>
      <c r="K14" s="123">
        <f t="shared" si="1"/>
        <v>307710</v>
      </c>
      <c r="L14" s="123">
        <f t="shared" si="2"/>
        <v>52105</v>
      </c>
      <c r="M14" s="123">
        <f t="shared" si="3"/>
        <v>22386</v>
      </c>
      <c r="N14" s="123">
        <f t="shared" si="4"/>
        <v>159107</v>
      </c>
      <c r="O14" s="131">
        <f t="shared" si="5"/>
        <v>702528</v>
      </c>
    </row>
    <row r="15" spans="1:15" ht="12.75" customHeight="1" x14ac:dyDescent="0.2">
      <c r="A15" s="122" t="s">
        <v>160</v>
      </c>
      <c r="B15" s="122" t="s">
        <v>32</v>
      </c>
      <c r="C15" s="123">
        <v>80106</v>
      </c>
      <c r="D15" s="123">
        <v>364563</v>
      </c>
      <c r="E15" s="123">
        <v>73667</v>
      </c>
      <c r="F15" s="123">
        <v>11591</v>
      </c>
      <c r="G15" s="123">
        <v>161635</v>
      </c>
      <c r="H15" s="130">
        <v>691562</v>
      </c>
      <c r="I15" s="125">
        <v>67.88</v>
      </c>
      <c r="J15" s="123">
        <f t="shared" si="0"/>
        <v>54376</v>
      </c>
      <c r="K15" s="123">
        <f t="shared" si="1"/>
        <v>247465</v>
      </c>
      <c r="L15" s="123">
        <f t="shared" si="2"/>
        <v>50005</v>
      </c>
      <c r="M15" s="123">
        <f t="shared" si="3"/>
        <v>7868</v>
      </c>
      <c r="N15" s="123">
        <f t="shared" si="4"/>
        <v>109718</v>
      </c>
      <c r="O15" s="131">
        <f t="shared" si="5"/>
        <v>469432</v>
      </c>
    </row>
    <row r="16" spans="1:15" ht="24.75" customHeight="1" x14ac:dyDescent="0.2">
      <c r="A16" s="122" t="s">
        <v>161</v>
      </c>
      <c r="B16" s="122" t="s">
        <v>33</v>
      </c>
      <c r="C16" s="123">
        <v>279839</v>
      </c>
      <c r="D16" s="123">
        <v>574206</v>
      </c>
      <c r="E16" s="123">
        <v>82558</v>
      </c>
      <c r="F16" s="123">
        <v>17012</v>
      </c>
      <c r="G16" s="123">
        <v>268372</v>
      </c>
      <c r="H16" s="130">
        <v>1221987</v>
      </c>
      <c r="I16" s="125">
        <v>82.94</v>
      </c>
      <c r="J16" s="123">
        <f t="shared" si="0"/>
        <v>232098</v>
      </c>
      <c r="K16" s="123">
        <f t="shared" si="1"/>
        <v>476246</v>
      </c>
      <c r="L16" s="123">
        <f t="shared" si="2"/>
        <v>68474</v>
      </c>
      <c r="M16" s="123">
        <f t="shared" si="3"/>
        <v>14110</v>
      </c>
      <c r="N16" s="123">
        <f t="shared" si="4"/>
        <v>222588</v>
      </c>
      <c r="O16" s="131">
        <f t="shared" si="5"/>
        <v>1013516</v>
      </c>
    </row>
    <row r="17" spans="1:15" ht="24.75" customHeight="1" x14ac:dyDescent="0.2">
      <c r="A17" s="122" t="s">
        <v>162</v>
      </c>
      <c r="B17" s="122" t="s">
        <v>34</v>
      </c>
      <c r="C17" s="123">
        <v>145603</v>
      </c>
      <c r="D17" s="123">
        <v>756304</v>
      </c>
      <c r="E17" s="123">
        <v>51277</v>
      </c>
      <c r="F17" s="123">
        <v>17478</v>
      </c>
      <c r="G17" s="123">
        <v>297211</v>
      </c>
      <c r="H17" s="130">
        <v>1267873</v>
      </c>
      <c r="I17" s="124">
        <v>60.5</v>
      </c>
      <c r="J17" s="123">
        <f t="shared" si="0"/>
        <v>88090</v>
      </c>
      <c r="K17" s="123">
        <f t="shared" si="1"/>
        <v>457564</v>
      </c>
      <c r="L17" s="123">
        <f t="shared" si="2"/>
        <v>31023</v>
      </c>
      <c r="M17" s="123">
        <f t="shared" si="3"/>
        <v>10574</v>
      </c>
      <c r="N17" s="123">
        <f t="shared" si="4"/>
        <v>179813</v>
      </c>
      <c r="O17" s="131">
        <f t="shared" si="5"/>
        <v>767064</v>
      </c>
    </row>
    <row r="18" spans="1:15" ht="12.75" customHeight="1" x14ac:dyDescent="0.2">
      <c r="A18" s="122" t="s">
        <v>163</v>
      </c>
      <c r="B18" s="122" t="s">
        <v>35</v>
      </c>
      <c r="C18" s="123">
        <v>22610</v>
      </c>
      <c r="D18" s="123">
        <v>419002</v>
      </c>
      <c r="E18" s="123">
        <v>228420</v>
      </c>
      <c r="F18" s="123">
        <v>1393</v>
      </c>
      <c r="G18" s="123">
        <v>117668</v>
      </c>
      <c r="H18" s="130">
        <v>789093</v>
      </c>
      <c r="I18" s="124">
        <v>84.5</v>
      </c>
      <c r="J18" s="123">
        <f t="shared" si="0"/>
        <v>19105</v>
      </c>
      <c r="K18" s="123">
        <f t="shared" si="1"/>
        <v>354057</v>
      </c>
      <c r="L18" s="123">
        <f t="shared" si="2"/>
        <v>193015</v>
      </c>
      <c r="M18" s="123">
        <f t="shared" si="3"/>
        <v>1177</v>
      </c>
      <c r="N18" s="123">
        <f t="shared" si="4"/>
        <v>99429</v>
      </c>
      <c r="O18" s="131">
        <f t="shared" si="5"/>
        <v>666783</v>
      </c>
    </row>
    <row r="19" spans="1:15" ht="12.75" customHeight="1" x14ac:dyDescent="0.2">
      <c r="A19" s="122" t="s">
        <v>164</v>
      </c>
      <c r="B19" s="122" t="s">
        <v>36</v>
      </c>
      <c r="C19" s="123">
        <v>503767</v>
      </c>
      <c r="D19" s="123">
        <v>7058</v>
      </c>
      <c r="E19" s="123">
        <v>19402</v>
      </c>
      <c r="F19" s="126">
        <v>609</v>
      </c>
      <c r="G19" s="123">
        <v>52162</v>
      </c>
      <c r="H19" s="130">
        <v>582998</v>
      </c>
      <c r="I19" s="125">
        <v>69.63</v>
      </c>
      <c r="J19" s="123">
        <f t="shared" si="0"/>
        <v>350773</v>
      </c>
      <c r="K19" s="123">
        <f t="shared" si="1"/>
        <v>4914</v>
      </c>
      <c r="L19" s="123">
        <f t="shared" si="2"/>
        <v>13510</v>
      </c>
      <c r="M19" s="123">
        <f t="shared" si="3"/>
        <v>424</v>
      </c>
      <c r="N19" s="123">
        <f t="shared" si="4"/>
        <v>36320</v>
      </c>
      <c r="O19" s="131">
        <f t="shared" si="5"/>
        <v>405941</v>
      </c>
    </row>
    <row r="20" spans="1:15" ht="12.75" customHeight="1" x14ac:dyDescent="0.2">
      <c r="A20" s="122" t="s">
        <v>165</v>
      </c>
      <c r="B20" s="122" t="s">
        <v>37</v>
      </c>
      <c r="C20" s="123">
        <v>28056</v>
      </c>
      <c r="D20" s="123">
        <v>279991</v>
      </c>
      <c r="E20" s="123">
        <v>3125</v>
      </c>
      <c r="F20" s="123">
        <v>226416</v>
      </c>
      <c r="G20" s="123">
        <v>62111</v>
      </c>
      <c r="H20" s="130">
        <v>599699</v>
      </c>
      <c r="I20" s="125">
        <v>59.11</v>
      </c>
      <c r="J20" s="123">
        <f t="shared" si="0"/>
        <v>16584</v>
      </c>
      <c r="K20" s="123">
        <f t="shared" si="1"/>
        <v>165503</v>
      </c>
      <c r="L20" s="123">
        <f t="shared" si="2"/>
        <v>1847</v>
      </c>
      <c r="M20" s="123">
        <f t="shared" si="3"/>
        <v>133834</v>
      </c>
      <c r="N20" s="123">
        <f t="shared" si="4"/>
        <v>36714</v>
      </c>
      <c r="O20" s="131">
        <f t="shared" si="5"/>
        <v>354482</v>
      </c>
    </row>
    <row r="21" spans="1:15" ht="24.75" customHeight="1" x14ac:dyDescent="0.2">
      <c r="A21" s="122" t="s">
        <v>166</v>
      </c>
      <c r="B21" s="122" t="s">
        <v>38</v>
      </c>
      <c r="C21" s="123">
        <v>54206</v>
      </c>
      <c r="D21" s="123">
        <v>353292</v>
      </c>
      <c r="E21" s="123">
        <v>2478</v>
      </c>
      <c r="F21" s="123">
        <v>351439</v>
      </c>
      <c r="G21" s="123">
        <v>99097</v>
      </c>
      <c r="H21" s="130">
        <v>860512</v>
      </c>
      <c r="I21" s="125">
        <v>46.83</v>
      </c>
      <c r="J21" s="123">
        <f t="shared" si="0"/>
        <v>25385</v>
      </c>
      <c r="K21" s="123">
        <f t="shared" si="1"/>
        <v>165447</v>
      </c>
      <c r="L21" s="123">
        <f t="shared" si="2"/>
        <v>1160</v>
      </c>
      <c r="M21" s="123">
        <f t="shared" si="3"/>
        <v>164579</v>
      </c>
      <c r="N21" s="123">
        <f t="shared" si="4"/>
        <v>46407</v>
      </c>
      <c r="O21" s="131">
        <f t="shared" si="5"/>
        <v>402978</v>
      </c>
    </row>
    <row r="22" spans="1:15" ht="12.75" customHeight="1" x14ac:dyDescent="0.2">
      <c r="A22" s="122" t="s">
        <v>167</v>
      </c>
      <c r="B22" s="122" t="s">
        <v>39</v>
      </c>
      <c r="C22" s="123">
        <v>1004</v>
      </c>
      <c r="D22" s="123">
        <v>2831</v>
      </c>
      <c r="E22" s="123">
        <v>2823</v>
      </c>
      <c r="F22" s="123">
        <v>336116</v>
      </c>
      <c r="G22" s="123">
        <v>192645</v>
      </c>
      <c r="H22" s="130">
        <v>535419</v>
      </c>
      <c r="I22" s="125">
        <v>77.25</v>
      </c>
      <c r="J22" s="123">
        <f t="shared" si="0"/>
        <v>776</v>
      </c>
      <c r="K22" s="123">
        <f t="shared" si="1"/>
        <v>2187</v>
      </c>
      <c r="L22" s="123">
        <f t="shared" si="2"/>
        <v>2181</v>
      </c>
      <c r="M22" s="123">
        <f t="shared" si="3"/>
        <v>259650</v>
      </c>
      <c r="N22" s="123">
        <f t="shared" si="4"/>
        <v>148818</v>
      </c>
      <c r="O22" s="131">
        <f t="shared" si="5"/>
        <v>413612</v>
      </c>
    </row>
    <row r="23" spans="1:15" ht="12.75" customHeight="1" x14ac:dyDescent="0.2">
      <c r="A23" s="122" t="s">
        <v>168</v>
      </c>
      <c r="B23" s="122" t="s">
        <v>40</v>
      </c>
      <c r="C23" s="123">
        <v>4817</v>
      </c>
      <c r="D23" s="123">
        <v>385624</v>
      </c>
      <c r="E23" s="123">
        <v>1603</v>
      </c>
      <c r="F23" s="126">
        <v>768</v>
      </c>
      <c r="G23" s="123">
        <v>55873</v>
      </c>
      <c r="H23" s="130">
        <v>448685</v>
      </c>
      <c r="I23" s="125">
        <v>69.61</v>
      </c>
      <c r="J23" s="123">
        <f t="shared" si="0"/>
        <v>3353</v>
      </c>
      <c r="K23" s="123">
        <f t="shared" si="1"/>
        <v>268433</v>
      </c>
      <c r="L23" s="123">
        <f t="shared" si="2"/>
        <v>1116</v>
      </c>
      <c r="M23" s="123">
        <f t="shared" si="3"/>
        <v>535</v>
      </c>
      <c r="N23" s="123">
        <f t="shared" si="4"/>
        <v>38893</v>
      </c>
      <c r="O23" s="131">
        <f t="shared" si="5"/>
        <v>312330</v>
      </c>
    </row>
    <row r="24" spans="1:15" ht="12.75" customHeight="1" x14ac:dyDescent="0.2">
      <c r="A24" s="122" t="s">
        <v>169</v>
      </c>
      <c r="B24" s="122" t="s">
        <v>41</v>
      </c>
      <c r="C24" s="123">
        <v>7025</v>
      </c>
      <c r="D24" s="123">
        <v>8078</v>
      </c>
      <c r="E24" s="123">
        <v>184279</v>
      </c>
      <c r="F24" s="123">
        <v>23966</v>
      </c>
      <c r="G24" s="123">
        <v>268750</v>
      </c>
      <c r="H24" s="130">
        <v>492098</v>
      </c>
      <c r="I24" s="125">
        <v>62.18</v>
      </c>
      <c r="J24" s="123">
        <f t="shared" si="0"/>
        <v>4368</v>
      </c>
      <c r="K24" s="123">
        <f t="shared" si="1"/>
        <v>5023</v>
      </c>
      <c r="L24" s="123">
        <f t="shared" si="2"/>
        <v>114585</v>
      </c>
      <c r="M24" s="123">
        <f t="shared" si="3"/>
        <v>14902</v>
      </c>
      <c r="N24" s="123">
        <f t="shared" si="4"/>
        <v>167109</v>
      </c>
      <c r="O24" s="131">
        <f t="shared" si="5"/>
        <v>305987</v>
      </c>
    </row>
    <row r="25" spans="1:15" ht="12.75" customHeight="1" x14ac:dyDescent="0.2">
      <c r="A25" s="122" t="s">
        <v>170</v>
      </c>
      <c r="B25" s="122" t="s">
        <v>42</v>
      </c>
      <c r="C25" s="123">
        <v>7476</v>
      </c>
      <c r="D25" s="123">
        <v>3406</v>
      </c>
      <c r="E25" s="123">
        <v>90366</v>
      </c>
      <c r="F25" s="123">
        <v>2613</v>
      </c>
      <c r="G25" s="123">
        <v>219463</v>
      </c>
      <c r="H25" s="130">
        <v>323324</v>
      </c>
      <c r="I25" s="125">
        <v>65.84</v>
      </c>
      <c r="J25" s="123">
        <f t="shared" si="0"/>
        <v>4922</v>
      </c>
      <c r="K25" s="123">
        <f t="shared" si="1"/>
        <v>2243</v>
      </c>
      <c r="L25" s="123">
        <f t="shared" si="2"/>
        <v>59497</v>
      </c>
      <c r="M25" s="123">
        <f t="shared" si="3"/>
        <v>1720</v>
      </c>
      <c r="N25" s="123">
        <f t="shared" si="4"/>
        <v>144494</v>
      </c>
      <c r="O25" s="131">
        <f t="shared" si="5"/>
        <v>212876</v>
      </c>
    </row>
    <row r="26" spans="1:15" ht="12.75" customHeight="1" x14ac:dyDescent="0.2">
      <c r="A26" s="122" t="s">
        <v>171</v>
      </c>
      <c r="B26" s="122" t="s">
        <v>43</v>
      </c>
      <c r="C26" s="123">
        <v>1511</v>
      </c>
      <c r="D26" s="123">
        <v>3271</v>
      </c>
      <c r="E26" s="126">
        <v>763</v>
      </c>
      <c r="F26" s="123">
        <v>314579</v>
      </c>
      <c r="G26" s="123">
        <v>98832</v>
      </c>
      <c r="H26" s="130">
        <v>418956</v>
      </c>
      <c r="I26" s="125">
        <v>72.95</v>
      </c>
      <c r="J26" s="123">
        <f t="shared" si="0"/>
        <v>1102</v>
      </c>
      <c r="K26" s="123">
        <f t="shared" si="1"/>
        <v>2386</v>
      </c>
      <c r="L26" s="123">
        <f t="shared" si="2"/>
        <v>557</v>
      </c>
      <c r="M26" s="123">
        <f t="shared" si="3"/>
        <v>229485</v>
      </c>
      <c r="N26" s="123">
        <f t="shared" si="4"/>
        <v>72098</v>
      </c>
      <c r="O26" s="131">
        <f t="shared" si="5"/>
        <v>305628</v>
      </c>
    </row>
    <row r="27" spans="1:15" ht="12.75" customHeight="1" x14ac:dyDescent="0.2">
      <c r="A27" s="122" t="s">
        <v>172</v>
      </c>
      <c r="B27" s="122" t="s">
        <v>44</v>
      </c>
      <c r="C27" s="123">
        <v>350305</v>
      </c>
      <c r="D27" s="123">
        <v>5739</v>
      </c>
      <c r="E27" s="123">
        <v>5226</v>
      </c>
      <c r="F27" s="123">
        <v>1513</v>
      </c>
      <c r="G27" s="123">
        <v>7864</v>
      </c>
      <c r="H27" s="130">
        <v>370647</v>
      </c>
      <c r="I27" s="125">
        <v>87.54</v>
      </c>
      <c r="J27" s="123">
        <f t="shared" si="0"/>
        <v>306657</v>
      </c>
      <c r="K27" s="123">
        <f t="shared" si="1"/>
        <v>5024</v>
      </c>
      <c r="L27" s="123">
        <f t="shared" si="2"/>
        <v>4575</v>
      </c>
      <c r="M27" s="123">
        <f t="shared" si="3"/>
        <v>1324</v>
      </c>
      <c r="N27" s="123">
        <f t="shared" si="4"/>
        <v>6884</v>
      </c>
      <c r="O27" s="131">
        <f t="shared" si="5"/>
        <v>324464</v>
      </c>
    </row>
    <row r="28" spans="1:15" ht="24.75" customHeight="1" x14ac:dyDescent="0.2">
      <c r="A28" s="122" t="s">
        <v>173</v>
      </c>
      <c r="B28" s="122" t="s">
        <v>45</v>
      </c>
      <c r="C28" s="123">
        <v>779058</v>
      </c>
      <c r="D28" s="123">
        <v>25524</v>
      </c>
      <c r="E28" s="123">
        <v>46258</v>
      </c>
      <c r="F28" s="123">
        <v>1458</v>
      </c>
      <c r="G28" s="123">
        <v>169254</v>
      </c>
      <c r="H28" s="130">
        <v>1021552</v>
      </c>
      <c r="I28" s="125">
        <v>58.45</v>
      </c>
      <c r="J28" s="123">
        <f t="shared" si="0"/>
        <v>455359</v>
      </c>
      <c r="K28" s="123">
        <f t="shared" si="1"/>
        <v>14919</v>
      </c>
      <c r="L28" s="123">
        <f t="shared" si="2"/>
        <v>27038</v>
      </c>
      <c r="M28" s="123">
        <f t="shared" si="3"/>
        <v>852</v>
      </c>
      <c r="N28" s="123">
        <f t="shared" si="4"/>
        <v>98929</v>
      </c>
      <c r="O28" s="131">
        <f t="shared" si="5"/>
        <v>597097</v>
      </c>
    </row>
    <row r="29" spans="1:15" ht="12.75" customHeight="1" x14ac:dyDescent="0.2">
      <c r="A29" s="122" t="s">
        <v>174</v>
      </c>
      <c r="B29" s="122" t="s">
        <v>46</v>
      </c>
      <c r="C29" s="123">
        <v>5909</v>
      </c>
      <c r="D29" s="123">
        <v>10240</v>
      </c>
      <c r="E29" s="126">
        <v>948</v>
      </c>
      <c r="F29" s="123">
        <v>178527</v>
      </c>
      <c r="G29" s="123">
        <v>142498</v>
      </c>
      <c r="H29" s="130">
        <v>338122</v>
      </c>
      <c r="I29" s="125">
        <v>80.569999999999993</v>
      </c>
      <c r="J29" s="123">
        <f t="shared" si="0"/>
        <v>4761</v>
      </c>
      <c r="K29" s="123">
        <f t="shared" si="1"/>
        <v>8250</v>
      </c>
      <c r="L29" s="123">
        <f t="shared" si="2"/>
        <v>764</v>
      </c>
      <c r="M29" s="123">
        <f t="shared" si="3"/>
        <v>143839</v>
      </c>
      <c r="N29" s="123">
        <f t="shared" si="4"/>
        <v>114811</v>
      </c>
      <c r="O29" s="131">
        <f t="shared" si="5"/>
        <v>272425</v>
      </c>
    </row>
    <row r="30" spans="1:15" ht="12.75" customHeight="1" x14ac:dyDescent="0.2">
      <c r="A30" s="122" t="s">
        <v>175</v>
      </c>
      <c r="B30" s="122" t="s">
        <v>47</v>
      </c>
      <c r="C30" s="123">
        <v>6363</v>
      </c>
      <c r="D30" s="123">
        <v>309425</v>
      </c>
      <c r="E30" s="123">
        <v>2113</v>
      </c>
      <c r="F30" s="126">
        <v>702</v>
      </c>
      <c r="G30" s="123">
        <v>50720</v>
      </c>
      <c r="H30" s="130">
        <v>369323</v>
      </c>
      <c r="I30" s="125">
        <v>76.77</v>
      </c>
      <c r="J30" s="123">
        <f t="shared" si="0"/>
        <v>4885</v>
      </c>
      <c r="K30" s="123">
        <f t="shared" si="1"/>
        <v>237546</v>
      </c>
      <c r="L30" s="123">
        <f t="shared" si="2"/>
        <v>1622</v>
      </c>
      <c r="M30" s="123">
        <f t="shared" si="3"/>
        <v>539</v>
      </c>
      <c r="N30" s="123">
        <f t="shared" si="4"/>
        <v>38938</v>
      </c>
      <c r="O30" s="131">
        <f t="shared" si="5"/>
        <v>283530</v>
      </c>
    </row>
    <row r="31" spans="1:15" ht="12.75" customHeight="1" x14ac:dyDescent="0.2">
      <c r="A31" s="122" t="s">
        <v>176</v>
      </c>
      <c r="B31" s="122" t="s">
        <v>48</v>
      </c>
      <c r="C31" s="123">
        <v>9829</v>
      </c>
      <c r="D31" s="123">
        <v>18145</v>
      </c>
      <c r="E31" s="123">
        <v>235273</v>
      </c>
      <c r="F31" s="123">
        <v>2771</v>
      </c>
      <c r="G31" s="123">
        <v>255618</v>
      </c>
      <c r="H31" s="130">
        <v>521636</v>
      </c>
      <c r="I31" s="125">
        <v>48.38</v>
      </c>
      <c r="J31" s="123">
        <f t="shared" si="0"/>
        <v>4755</v>
      </c>
      <c r="K31" s="123">
        <f t="shared" si="1"/>
        <v>8779</v>
      </c>
      <c r="L31" s="123">
        <f t="shared" si="2"/>
        <v>113825</v>
      </c>
      <c r="M31" s="123">
        <f t="shared" si="3"/>
        <v>1341</v>
      </c>
      <c r="N31" s="123">
        <f t="shared" si="4"/>
        <v>123668</v>
      </c>
      <c r="O31" s="131">
        <f t="shared" si="5"/>
        <v>252368</v>
      </c>
    </row>
    <row r="32" spans="1:15" ht="12.75" customHeight="1" x14ac:dyDescent="0.2">
      <c r="A32" s="122" t="s">
        <v>177</v>
      </c>
      <c r="B32" s="122" t="s">
        <v>49</v>
      </c>
      <c r="C32" s="123">
        <v>10101</v>
      </c>
      <c r="D32" s="123">
        <v>330948</v>
      </c>
      <c r="E32" s="123">
        <v>3573</v>
      </c>
      <c r="F32" s="126">
        <v>559</v>
      </c>
      <c r="G32" s="123">
        <v>36350</v>
      </c>
      <c r="H32" s="130">
        <v>381531</v>
      </c>
      <c r="I32" s="125">
        <v>67.569999999999993</v>
      </c>
      <c r="J32" s="123">
        <f t="shared" si="0"/>
        <v>6825</v>
      </c>
      <c r="K32" s="123">
        <f t="shared" si="1"/>
        <v>223622</v>
      </c>
      <c r="L32" s="123">
        <f t="shared" si="2"/>
        <v>2414</v>
      </c>
      <c r="M32" s="123">
        <f t="shared" si="3"/>
        <v>378</v>
      </c>
      <c r="N32" s="123">
        <f t="shared" si="4"/>
        <v>24562</v>
      </c>
      <c r="O32" s="131">
        <f t="shared" si="5"/>
        <v>257801</v>
      </c>
    </row>
    <row r="33" spans="1:15" ht="12.75" customHeight="1" x14ac:dyDescent="0.2">
      <c r="A33" s="122" t="s">
        <v>178</v>
      </c>
      <c r="B33" s="122" t="s">
        <v>50</v>
      </c>
      <c r="C33" s="123">
        <v>2430</v>
      </c>
      <c r="D33" s="123">
        <v>2057</v>
      </c>
      <c r="E33" s="123">
        <v>1162</v>
      </c>
      <c r="F33" s="123">
        <v>201776</v>
      </c>
      <c r="G33" s="123">
        <v>206851</v>
      </c>
      <c r="H33" s="130">
        <v>414276</v>
      </c>
      <c r="I33" s="125">
        <v>67.13</v>
      </c>
      <c r="J33" s="123">
        <f t="shared" si="0"/>
        <v>1631</v>
      </c>
      <c r="K33" s="123">
        <f t="shared" si="1"/>
        <v>1381</v>
      </c>
      <c r="L33" s="123">
        <f t="shared" si="2"/>
        <v>780</v>
      </c>
      <c r="M33" s="123">
        <f t="shared" si="3"/>
        <v>135452</v>
      </c>
      <c r="N33" s="123">
        <f t="shared" si="4"/>
        <v>138859</v>
      </c>
      <c r="O33" s="131">
        <f t="shared" si="5"/>
        <v>278103</v>
      </c>
    </row>
    <row r="34" spans="1:15" ht="12.75" customHeight="1" x14ac:dyDescent="0.2">
      <c r="A34" s="122" t="s">
        <v>179</v>
      </c>
      <c r="B34" s="122" t="s">
        <v>51</v>
      </c>
      <c r="C34" s="123">
        <v>411259</v>
      </c>
      <c r="D34" s="123">
        <v>10431</v>
      </c>
      <c r="E34" s="123">
        <v>4725</v>
      </c>
      <c r="F34" s="126">
        <v>988</v>
      </c>
      <c r="G34" s="123">
        <v>471221</v>
      </c>
      <c r="H34" s="130">
        <v>898624</v>
      </c>
      <c r="I34" s="125">
        <v>90.35</v>
      </c>
      <c r="J34" s="123">
        <f t="shared" si="0"/>
        <v>371573</v>
      </c>
      <c r="K34" s="123">
        <f t="shared" si="1"/>
        <v>9424</v>
      </c>
      <c r="L34" s="123">
        <f t="shared" si="2"/>
        <v>4269</v>
      </c>
      <c r="M34" s="123">
        <f t="shared" si="3"/>
        <v>893</v>
      </c>
      <c r="N34" s="123">
        <f t="shared" si="4"/>
        <v>425748</v>
      </c>
      <c r="O34" s="131">
        <f t="shared" si="5"/>
        <v>811907</v>
      </c>
    </row>
    <row r="35" spans="1:15" ht="12.75" customHeight="1" x14ac:dyDescent="0.2">
      <c r="A35" s="122" t="s">
        <v>180</v>
      </c>
      <c r="B35" s="122" t="s">
        <v>52</v>
      </c>
      <c r="C35" s="123">
        <v>6600</v>
      </c>
      <c r="D35" s="123">
        <v>23412</v>
      </c>
      <c r="E35" s="123">
        <v>1165</v>
      </c>
      <c r="F35" s="123">
        <v>218344</v>
      </c>
      <c r="G35" s="123">
        <v>128689</v>
      </c>
      <c r="H35" s="130">
        <v>378210</v>
      </c>
      <c r="I35" s="125">
        <v>74.849999999999994</v>
      </c>
      <c r="J35" s="123">
        <f t="shared" si="0"/>
        <v>4940</v>
      </c>
      <c r="K35" s="123">
        <f t="shared" si="1"/>
        <v>17524</v>
      </c>
      <c r="L35" s="123">
        <f t="shared" si="2"/>
        <v>872</v>
      </c>
      <c r="M35" s="123">
        <f t="shared" si="3"/>
        <v>163430</v>
      </c>
      <c r="N35" s="123">
        <f t="shared" si="4"/>
        <v>96324</v>
      </c>
      <c r="O35" s="131">
        <f t="shared" si="5"/>
        <v>283090</v>
      </c>
    </row>
    <row r="36" spans="1:15" ht="12.75" customHeight="1" x14ac:dyDescent="0.2">
      <c r="A36" s="122" t="s">
        <v>181</v>
      </c>
      <c r="B36" s="122" t="s">
        <v>53</v>
      </c>
      <c r="C36" s="123">
        <v>1061</v>
      </c>
      <c r="D36" s="123">
        <v>6052</v>
      </c>
      <c r="E36" s="123">
        <v>267028</v>
      </c>
      <c r="F36" s="123">
        <v>2001</v>
      </c>
      <c r="G36" s="123">
        <v>3138</v>
      </c>
      <c r="H36" s="130">
        <v>279280</v>
      </c>
      <c r="I36" s="125">
        <v>67.31</v>
      </c>
      <c r="J36" s="123">
        <f t="shared" si="0"/>
        <v>714</v>
      </c>
      <c r="K36" s="123">
        <f t="shared" si="1"/>
        <v>4074</v>
      </c>
      <c r="L36" s="123">
        <f t="shared" si="2"/>
        <v>179737</v>
      </c>
      <c r="M36" s="123">
        <f t="shared" si="3"/>
        <v>1347</v>
      </c>
      <c r="N36" s="123">
        <f t="shared" si="4"/>
        <v>2112</v>
      </c>
      <c r="O36" s="131">
        <f t="shared" si="5"/>
        <v>187984</v>
      </c>
    </row>
    <row r="37" spans="1:15" ht="24.75" customHeight="1" x14ac:dyDescent="0.2">
      <c r="A37" s="122" t="s">
        <v>182</v>
      </c>
      <c r="B37" s="122" t="s">
        <v>54</v>
      </c>
      <c r="C37" s="123">
        <v>9067</v>
      </c>
      <c r="D37" s="123">
        <v>447990</v>
      </c>
      <c r="E37" s="123">
        <v>5645</v>
      </c>
      <c r="F37" s="126">
        <v>581</v>
      </c>
      <c r="G37" s="123">
        <v>195629</v>
      </c>
      <c r="H37" s="130">
        <v>658912</v>
      </c>
      <c r="I37" s="125">
        <v>62.99</v>
      </c>
      <c r="J37" s="123">
        <f t="shared" si="0"/>
        <v>5711</v>
      </c>
      <c r="K37" s="123">
        <f t="shared" si="1"/>
        <v>282189</v>
      </c>
      <c r="L37" s="123">
        <f t="shared" si="2"/>
        <v>3556</v>
      </c>
      <c r="M37" s="123">
        <f t="shared" si="3"/>
        <v>366</v>
      </c>
      <c r="N37" s="123">
        <f t="shared" si="4"/>
        <v>123227</v>
      </c>
      <c r="O37" s="131">
        <f t="shared" si="5"/>
        <v>415049</v>
      </c>
    </row>
    <row r="38" spans="1:15" ht="24.75" customHeight="1" x14ac:dyDescent="0.2">
      <c r="A38" s="122" t="s">
        <v>183</v>
      </c>
      <c r="B38" s="122" t="s">
        <v>55</v>
      </c>
      <c r="C38" s="123">
        <v>12799</v>
      </c>
      <c r="D38" s="123">
        <v>6042</v>
      </c>
      <c r="E38" s="123">
        <v>10704</v>
      </c>
      <c r="F38" s="123">
        <v>285708</v>
      </c>
      <c r="G38" s="123">
        <v>433383</v>
      </c>
      <c r="H38" s="130">
        <v>748636</v>
      </c>
      <c r="I38" s="124">
        <v>72.7</v>
      </c>
      <c r="J38" s="123">
        <f t="shared" si="0"/>
        <v>9305</v>
      </c>
      <c r="K38" s="123">
        <f t="shared" si="1"/>
        <v>4393</v>
      </c>
      <c r="L38" s="123">
        <f t="shared" si="2"/>
        <v>7782</v>
      </c>
      <c r="M38" s="123">
        <f t="shared" si="3"/>
        <v>207710</v>
      </c>
      <c r="N38" s="123">
        <f t="shared" si="4"/>
        <v>315069</v>
      </c>
      <c r="O38" s="131">
        <f t="shared" si="5"/>
        <v>544259</v>
      </c>
    </row>
    <row r="39" spans="1:15" ht="12.75" customHeight="1" x14ac:dyDescent="0.2">
      <c r="A39" s="122" t="s">
        <v>184</v>
      </c>
      <c r="B39" s="122" t="s">
        <v>56</v>
      </c>
      <c r="C39" s="123">
        <v>384287</v>
      </c>
      <c r="D39" s="123">
        <v>5343</v>
      </c>
      <c r="E39" s="123">
        <v>7329</v>
      </c>
      <c r="F39" s="123">
        <v>2028</v>
      </c>
      <c r="G39" s="123">
        <v>51407</v>
      </c>
      <c r="H39" s="130">
        <v>450394</v>
      </c>
      <c r="I39" s="125">
        <v>75.209999999999994</v>
      </c>
      <c r="J39" s="123">
        <f t="shared" si="0"/>
        <v>289022</v>
      </c>
      <c r="K39" s="123">
        <f t="shared" si="1"/>
        <v>4018</v>
      </c>
      <c r="L39" s="123">
        <f t="shared" si="2"/>
        <v>5512</v>
      </c>
      <c r="M39" s="123">
        <f t="shared" si="3"/>
        <v>1525</v>
      </c>
      <c r="N39" s="123">
        <f t="shared" si="4"/>
        <v>38663</v>
      </c>
      <c r="O39" s="131">
        <f t="shared" si="5"/>
        <v>338740</v>
      </c>
    </row>
    <row r="40" spans="1:15" ht="24.75" customHeight="1" x14ac:dyDescent="0.2">
      <c r="A40" s="122" t="s">
        <v>185</v>
      </c>
      <c r="B40" s="122" t="s">
        <v>57</v>
      </c>
      <c r="C40" s="123">
        <v>500227</v>
      </c>
      <c r="D40" s="123">
        <v>108108</v>
      </c>
      <c r="E40" s="123">
        <v>645700</v>
      </c>
      <c r="F40" s="123">
        <v>36809</v>
      </c>
      <c r="G40" s="123">
        <v>496697</v>
      </c>
      <c r="H40" s="130">
        <v>1787541</v>
      </c>
      <c r="I40" s="125">
        <v>73.05</v>
      </c>
      <c r="J40" s="123">
        <f t="shared" si="0"/>
        <v>365416</v>
      </c>
      <c r="K40" s="123">
        <f t="shared" si="1"/>
        <v>78973</v>
      </c>
      <c r="L40" s="123">
        <f t="shared" si="2"/>
        <v>471684</v>
      </c>
      <c r="M40" s="123">
        <f t="shared" si="3"/>
        <v>26889</v>
      </c>
      <c r="N40" s="123">
        <f t="shared" si="4"/>
        <v>362837</v>
      </c>
      <c r="O40" s="131">
        <f t="shared" si="5"/>
        <v>1305799</v>
      </c>
    </row>
    <row r="41" spans="1:15" ht="12.75" customHeight="1" x14ac:dyDescent="0.2">
      <c r="A41" s="122" t="s">
        <v>186</v>
      </c>
      <c r="B41" s="122" t="s">
        <v>58</v>
      </c>
      <c r="C41" s="123">
        <v>4652</v>
      </c>
      <c r="D41" s="123">
        <v>10984</v>
      </c>
      <c r="E41" s="123">
        <v>1195</v>
      </c>
      <c r="F41" s="123">
        <v>84944</v>
      </c>
      <c r="G41" s="123">
        <v>447870</v>
      </c>
      <c r="H41" s="130">
        <v>549645</v>
      </c>
      <c r="I41" s="125">
        <v>69.569999999999993</v>
      </c>
      <c r="J41" s="123">
        <f t="shared" si="0"/>
        <v>3236</v>
      </c>
      <c r="K41" s="123">
        <f t="shared" si="1"/>
        <v>7642</v>
      </c>
      <c r="L41" s="123">
        <f t="shared" si="2"/>
        <v>831</v>
      </c>
      <c r="M41" s="123">
        <f t="shared" si="3"/>
        <v>59096</v>
      </c>
      <c r="N41" s="123">
        <f t="shared" si="4"/>
        <v>311583</v>
      </c>
      <c r="O41" s="131">
        <f t="shared" si="5"/>
        <v>382388</v>
      </c>
    </row>
    <row r="42" spans="1:15" ht="12.75" customHeight="1" x14ac:dyDescent="0.2">
      <c r="A42" s="122" t="s">
        <v>187</v>
      </c>
      <c r="B42" s="122" t="s">
        <v>59</v>
      </c>
      <c r="C42" s="123">
        <v>13899</v>
      </c>
      <c r="D42" s="123">
        <v>17137</v>
      </c>
      <c r="E42" s="123">
        <v>104063</v>
      </c>
      <c r="F42" s="123">
        <v>2970</v>
      </c>
      <c r="G42" s="123">
        <v>413175</v>
      </c>
      <c r="H42" s="130">
        <v>551244</v>
      </c>
      <c r="I42" s="125">
        <v>65.77</v>
      </c>
      <c r="J42" s="123">
        <f t="shared" si="0"/>
        <v>9141</v>
      </c>
      <c r="K42" s="123">
        <f t="shared" si="1"/>
        <v>11271</v>
      </c>
      <c r="L42" s="123">
        <f t="shared" si="2"/>
        <v>68442</v>
      </c>
      <c r="M42" s="123">
        <f t="shared" si="3"/>
        <v>1953</v>
      </c>
      <c r="N42" s="123">
        <f t="shared" si="4"/>
        <v>271745</v>
      </c>
      <c r="O42" s="131">
        <f t="shared" si="5"/>
        <v>362552</v>
      </c>
    </row>
    <row r="43" spans="1:15" ht="12.75" customHeight="1" x14ac:dyDescent="0.2">
      <c r="A43" s="122" t="s">
        <v>188</v>
      </c>
      <c r="B43" s="122" t="s">
        <v>60</v>
      </c>
      <c r="C43" s="123">
        <v>4449</v>
      </c>
      <c r="D43" s="123">
        <v>2453</v>
      </c>
      <c r="E43" s="123">
        <v>138970</v>
      </c>
      <c r="F43" s="123">
        <v>1362</v>
      </c>
      <c r="G43" s="123">
        <v>166341</v>
      </c>
      <c r="H43" s="130">
        <v>313575</v>
      </c>
      <c r="I43" s="125">
        <v>83.28</v>
      </c>
      <c r="J43" s="123">
        <f t="shared" si="0"/>
        <v>3705</v>
      </c>
      <c r="K43" s="123">
        <f t="shared" si="1"/>
        <v>2043</v>
      </c>
      <c r="L43" s="123">
        <f t="shared" si="2"/>
        <v>115734</v>
      </c>
      <c r="M43" s="123">
        <f t="shared" si="3"/>
        <v>1134</v>
      </c>
      <c r="N43" s="123">
        <f t="shared" si="4"/>
        <v>138529</v>
      </c>
      <c r="O43" s="131">
        <f t="shared" si="5"/>
        <v>261145</v>
      </c>
    </row>
    <row r="44" spans="1:15" ht="12.75" customHeight="1" x14ac:dyDescent="0.2">
      <c r="A44" s="122" t="s">
        <v>189</v>
      </c>
      <c r="B44" s="122" t="s">
        <v>61</v>
      </c>
      <c r="C44" s="123">
        <v>27026</v>
      </c>
      <c r="D44" s="123">
        <v>26306</v>
      </c>
      <c r="E44" s="123">
        <v>169610</v>
      </c>
      <c r="F44" s="123">
        <v>2733</v>
      </c>
      <c r="G44" s="123">
        <v>319568</v>
      </c>
      <c r="H44" s="130">
        <v>545243</v>
      </c>
      <c r="I44" s="125">
        <v>71.069999999999993</v>
      </c>
      <c r="J44" s="123">
        <f t="shared" si="0"/>
        <v>19207</v>
      </c>
      <c r="K44" s="123">
        <f t="shared" si="1"/>
        <v>18696</v>
      </c>
      <c r="L44" s="123">
        <f t="shared" si="2"/>
        <v>120542</v>
      </c>
      <c r="M44" s="123">
        <f t="shared" si="3"/>
        <v>1942</v>
      </c>
      <c r="N44" s="123">
        <f t="shared" si="4"/>
        <v>227117</v>
      </c>
      <c r="O44" s="131">
        <f t="shared" si="5"/>
        <v>387504</v>
      </c>
    </row>
    <row r="45" spans="1:15" ht="24.75" customHeight="1" x14ac:dyDescent="0.2">
      <c r="A45" s="122" t="s">
        <v>190</v>
      </c>
      <c r="B45" s="122" t="s">
        <v>62</v>
      </c>
      <c r="C45" s="123">
        <v>760203</v>
      </c>
      <c r="D45" s="123">
        <v>11385</v>
      </c>
      <c r="E45" s="123">
        <v>9277</v>
      </c>
      <c r="F45" s="123">
        <v>3507</v>
      </c>
      <c r="G45" s="123">
        <v>89791</v>
      </c>
      <c r="H45" s="130">
        <v>874163</v>
      </c>
      <c r="I45" s="125">
        <v>82.93</v>
      </c>
      <c r="J45" s="123">
        <f t="shared" si="0"/>
        <v>630436</v>
      </c>
      <c r="K45" s="123">
        <f t="shared" si="1"/>
        <v>9442</v>
      </c>
      <c r="L45" s="123">
        <f t="shared" si="2"/>
        <v>7693</v>
      </c>
      <c r="M45" s="123">
        <f t="shared" si="3"/>
        <v>2908</v>
      </c>
      <c r="N45" s="123">
        <f t="shared" si="4"/>
        <v>74464</v>
      </c>
      <c r="O45" s="131">
        <f t="shared" si="5"/>
        <v>724943</v>
      </c>
    </row>
    <row r="46" spans="1:15" ht="12.75" customHeight="1" x14ac:dyDescent="0.2">
      <c r="A46" s="122" t="s">
        <v>191</v>
      </c>
      <c r="B46" s="122" t="s">
        <v>63</v>
      </c>
      <c r="C46" s="123">
        <v>5898</v>
      </c>
      <c r="D46" s="123">
        <v>257043</v>
      </c>
      <c r="E46" s="123">
        <v>1794</v>
      </c>
      <c r="F46" s="126">
        <v>728</v>
      </c>
      <c r="G46" s="123">
        <v>23236</v>
      </c>
      <c r="H46" s="130">
        <v>288699</v>
      </c>
      <c r="I46" s="125">
        <v>66.91</v>
      </c>
      <c r="J46" s="123">
        <f t="shared" si="0"/>
        <v>3946</v>
      </c>
      <c r="K46" s="123">
        <f t="shared" si="1"/>
        <v>171987</v>
      </c>
      <c r="L46" s="123">
        <f t="shared" si="2"/>
        <v>1200</v>
      </c>
      <c r="M46" s="123">
        <f t="shared" si="3"/>
        <v>487</v>
      </c>
      <c r="N46" s="123">
        <f t="shared" si="4"/>
        <v>15547</v>
      </c>
      <c r="O46" s="131">
        <f t="shared" si="5"/>
        <v>193167</v>
      </c>
    </row>
    <row r="47" spans="1:15" ht="12.75" customHeight="1" x14ac:dyDescent="0.2">
      <c r="A47" s="122" t="s">
        <v>192</v>
      </c>
      <c r="B47" s="122" t="s">
        <v>64</v>
      </c>
      <c r="C47" s="123">
        <v>1585</v>
      </c>
      <c r="D47" s="123">
        <v>1948</v>
      </c>
      <c r="E47" s="126">
        <v>364</v>
      </c>
      <c r="F47" s="123">
        <v>155619</v>
      </c>
      <c r="G47" s="123">
        <v>143557</v>
      </c>
      <c r="H47" s="130">
        <v>303073</v>
      </c>
      <c r="I47" s="125">
        <v>78.23</v>
      </c>
      <c r="J47" s="123">
        <f t="shared" si="0"/>
        <v>1240</v>
      </c>
      <c r="K47" s="123">
        <f t="shared" si="1"/>
        <v>1524</v>
      </c>
      <c r="L47" s="123">
        <f t="shared" si="2"/>
        <v>285</v>
      </c>
      <c r="M47" s="123">
        <f t="shared" si="3"/>
        <v>121741</v>
      </c>
      <c r="N47" s="123">
        <f t="shared" si="4"/>
        <v>112305</v>
      </c>
      <c r="O47" s="131">
        <f t="shared" si="5"/>
        <v>237095</v>
      </c>
    </row>
    <row r="48" spans="1:15" ht="24.75" customHeight="1" x14ac:dyDescent="0.2">
      <c r="A48" s="122" t="s">
        <v>193</v>
      </c>
      <c r="B48" s="122" t="s">
        <v>65</v>
      </c>
      <c r="C48" s="123">
        <v>735300</v>
      </c>
      <c r="D48" s="123">
        <v>112909</v>
      </c>
      <c r="E48" s="123">
        <v>8506</v>
      </c>
      <c r="F48" s="123">
        <v>35661</v>
      </c>
      <c r="G48" s="123">
        <v>168777</v>
      </c>
      <c r="H48" s="130">
        <v>1061153</v>
      </c>
      <c r="I48" s="124">
        <v>50.9</v>
      </c>
      <c r="J48" s="123">
        <f t="shared" si="0"/>
        <v>374268</v>
      </c>
      <c r="K48" s="123">
        <f t="shared" si="1"/>
        <v>57471</v>
      </c>
      <c r="L48" s="123">
        <f t="shared" si="2"/>
        <v>4330</v>
      </c>
      <c r="M48" s="123">
        <f t="shared" si="3"/>
        <v>18151</v>
      </c>
      <c r="N48" s="123">
        <f t="shared" si="4"/>
        <v>85907</v>
      </c>
      <c r="O48" s="131">
        <f t="shared" si="5"/>
        <v>540127</v>
      </c>
    </row>
    <row r="49" spans="1:15" ht="24.75" customHeight="1" x14ac:dyDescent="0.2">
      <c r="A49" s="122" t="s">
        <v>194</v>
      </c>
      <c r="B49" s="122" t="s">
        <v>66</v>
      </c>
      <c r="C49" s="123">
        <v>14888</v>
      </c>
      <c r="D49" s="123">
        <v>233947</v>
      </c>
      <c r="E49" s="123">
        <v>2434</v>
      </c>
      <c r="F49" s="123">
        <v>564831</v>
      </c>
      <c r="G49" s="123">
        <v>141308</v>
      </c>
      <c r="H49" s="130">
        <v>957408</v>
      </c>
      <c r="I49" s="125">
        <v>68.14</v>
      </c>
      <c r="J49" s="123">
        <f t="shared" si="0"/>
        <v>10145</v>
      </c>
      <c r="K49" s="123">
        <f t="shared" si="1"/>
        <v>159411</v>
      </c>
      <c r="L49" s="123">
        <f t="shared" si="2"/>
        <v>1659</v>
      </c>
      <c r="M49" s="123">
        <f t="shared" si="3"/>
        <v>384876</v>
      </c>
      <c r="N49" s="123">
        <f t="shared" si="4"/>
        <v>96287</v>
      </c>
      <c r="O49" s="131">
        <f t="shared" si="5"/>
        <v>652378</v>
      </c>
    </row>
    <row r="50" spans="1:15" ht="12.75" customHeight="1" x14ac:dyDescent="0.2">
      <c r="A50" s="122" t="s">
        <v>195</v>
      </c>
      <c r="B50" s="122" t="s">
        <v>67</v>
      </c>
      <c r="C50" s="123">
        <v>5914</v>
      </c>
      <c r="D50" s="123">
        <v>5144</v>
      </c>
      <c r="E50" s="123">
        <v>3135</v>
      </c>
      <c r="F50" s="123">
        <v>135723</v>
      </c>
      <c r="G50" s="123">
        <v>362818</v>
      </c>
      <c r="H50" s="130">
        <v>512734</v>
      </c>
      <c r="I50" s="125">
        <v>64.67</v>
      </c>
      <c r="J50" s="123">
        <f t="shared" si="0"/>
        <v>3825</v>
      </c>
      <c r="K50" s="123">
        <f t="shared" si="1"/>
        <v>3327</v>
      </c>
      <c r="L50" s="123">
        <f t="shared" si="2"/>
        <v>2027</v>
      </c>
      <c r="M50" s="123">
        <f t="shared" si="3"/>
        <v>87772</v>
      </c>
      <c r="N50" s="123">
        <f t="shared" si="4"/>
        <v>234634</v>
      </c>
      <c r="O50" s="131">
        <f t="shared" si="5"/>
        <v>331585</v>
      </c>
    </row>
    <row r="51" spans="1:15" ht="12.75" customHeight="1" x14ac:dyDescent="0.2">
      <c r="A51" s="122" t="s">
        <v>196</v>
      </c>
      <c r="B51" s="122" t="s">
        <v>68</v>
      </c>
      <c r="C51" s="123">
        <v>31269</v>
      </c>
      <c r="D51" s="123">
        <v>55025</v>
      </c>
      <c r="E51" s="123">
        <v>3437</v>
      </c>
      <c r="F51" s="123">
        <v>519308</v>
      </c>
      <c r="G51" s="123">
        <v>11569</v>
      </c>
      <c r="H51" s="130">
        <v>620608</v>
      </c>
      <c r="I51" s="125">
        <v>67.56</v>
      </c>
      <c r="J51" s="123">
        <f t="shared" si="0"/>
        <v>21125</v>
      </c>
      <c r="K51" s="123">
        <f t="shared" si="1"/>
        <v>37175</v>
      </c>
      <c r="L51" s="123">
        <f t="shared" si="2"/>
        <v>2322</v>
      </c>
      <c r="M51" s="123">
        <f t="shared" si="3"/>
        <v>350844</v>
      </c>
      <c r="N51" s="123">
        <f t="shared" si="4"/>
        <v>7816</v>
      </c>
      <c r="O51" s="131">
        <f t="shared" si="5"/>
        <v>419282</v>
      </c>
    </row>
    <row r="52" spans="1:15" ht="12.75" customHeight="1" x14ac:dyDescent="0.2">
      <c r="A52" s="122" t="s">
        <v>197</v>
      </c>
      <c r="B52" s="122" t="s">
        <v>69</v>
      </c>
      <c r="C52" s="123">
        <v>9124</v>
      </c>
      <c r="D52" s="123">
        <v>3944</v>
      </c>
      <c r="E52" s="123">
        <v>195921</v>
      </c>
      <c r="F52" s="126">
        <v>875</v>
      </c>
      <c r="G52" s="123">
        <v>219156</v>
      </c>
      <c r="H52" s="130">
        <v>429020</v>
      </c>
      <c r="I52" s="125">
        <v>74.16</v>
      </c>
      <c r="J52" s="123">
        <f t="shared" si="0"/>
        <v>6766</v>
      </c>
      <c r="K52" s="123">
        <f t="shared" si="1"/>
        <v>2925</v>
      </c>
      <c r="L52" s="123">
        <f t="shared" si="2"/>
        <v>145295</v>
      </c>
      <c r="M52" s="123">
        <f t="shared" si="3"/>
        <v>649</v>
      </c>
      <c r="N52" s="123">
        <f t="shared" si="4"/>
        <v>162526</v>
      </c>
      <c r="O52" s="131">
        <f t="shared" si="5"/>
        <v>318161</v>
      </c>
    </row>
    <row r="53" spans="1:15" ht="12.75" customHeight="1" x14ac:dyDescent="0.2">
      <c r="A53" s="122" t="s">
        <v>198</v>
      </c>
      <c r="B53" s="122" t="s">
        <v>70</v>
      </c>
      <c r="C53" s="123">
        <v>8035</v>
      </c>
      <c r="D53" s="123">
        <v>7597</v>
      </c>
      <c r="E53" s="123">
        <v>158600</v>
      </c>
      <c r="F53" s="123">
        <v>1103</v>
      </c>
      <c r="G53" s="123">
        <v>226669</v>
      </c>
      <c r="H53" s="130">
        <v>402004</v>
      </c>
      <c r="I53" s="125">
        <v>71.63</v>
      </c>
      <c r="J53" s="123">
        <f t="shared" si="0"/>
        <v>5755</v>
      </c>
      <c r="K53" s="123">
        <f t="shared" si="1"/>
        <v>5442</v>
      </c>
      <c r="L53" s="123">
        <f t="shared" si="2"/>
        <v>113605</v>
      </c>
      <c r="M53" s="123">
        <f t="shared" si="3"/>
        <v>790</v>
      </c>
      <c r="N53" s="123">
        <f t="shared" si="4"/>
        <v>162363</v>
      </c>
      <c r="O53" s="131">
        <f t="shared" si="5"/>
        <v>287955</v>
      </c>
    </row>
    <row r="54" spans="1:15" ht="24.75" customHeight="1" x14ac:dyDescent="0.2">
      <c r="A54" s="122" t="s">
        <v>199</v>
      </c>
      <c r="B54" s="122" t="s">
        <v>71</v>
      </c>
      <c r="C54" s="123">
        <v>4673</v>
      </c>
      <c r="D54" s="123">
        <v>501688</v>
      </c>
      <c r="E54" s="123">
        <v>2102</v>
      </c>
      <c r="F54" s="126">
        <v>832</v>
      </c>
      <c r="G54" s="123">
        <v>124127</v>
      </c>
      <c r="H54" s="130">
        <v>633422</v>
      </c>
      <c r="I54" s="125">
        <v>50.74</v>
      </c>
      <c r="J54" s="123">
        <f t="shared" si="0"/>
        <v>2371</v>
      </c>
      <c r="K54" s="123">
        <f t="shared" si="1"/>
        <v>254556</v>
      </c>
      <c r="L54" s="123">
        <f t="shared" si="2"/>
        <v>1067</v>
      </c>
      <c r="M54" s="123">
        <f t="shared" si="3"/>
        <v>422</v>
      </c>
      <c r="N54" s="123">
        <f t="shared" si="4"/>
        <v>62982</v>
      </c>
      <c r="O54" s="131">
        <f t="shared" si="5"/>
        <v>321398</v>
      </c>
    </row>
    <row r="55" spans="1:15" ht="24.75" customHeight="1" x14ac:dyDescent="0.2">
      <c r="A55" s="122" t="s">
        <v>200</v>
      </c>
      <c r="B55" s="122" t="s">
        <v>72</v>
      </c>
      <c r="C55" s="123">
        <v>63606</v>
      </c>
      <c r="D55" s="123">
        <v>26354</v>
      </c>
      <c r="E55" s="123">
        <v>31575</v>
      </c>
      <c r="F55" s="123">
        <v>13799</v>
      </c>
      <c r="G55" s="123">
        <v>38745</v>
      </c>
      <c r="H55" s="130">
        <v>174079</v>
      </c>
      <c r="I55" s="125">
        <v>62.93</v>
      </c>
      <c r="J55" s="123">
        <f t="shared" si="0"/>
        <v>40027</v>
      </c>
      <c r="K55" s="123">
        <f t="shared" si="1"/>
        <v>16585</v>
      </c>
      <c r="L55" s="123">
        <f t="shared" si="2"/>
        <v>19870</v>
      </c>
      <c r="M55" s="123">
        <f t="shared" si="3"/>
        <v>8684</v>
      </c>
      <c r="N55" s="123">
        <f t="shared" si="4"/>
        <v>24382</v>
      </c>
      <c r="O55" s="131">
        <f t="shared" si="5"/>
        <v>109548</v>
      </c>
    </row>
    <row r="56" spans="1:15" ht="24.75" customHeight="1" x14ac:dyDescent="0.2">
      <c r="A56" s="122" t="s">
        <v>201</v>
      </c>
      <c r="B56" s="122" t="s">
        <v>73</v>
      </c>
      <c r="C56" s="123">
        <v>190779</v>
      </c>
      <c r="D56" s="123">
        <v>28251</v>
      </c>
      <c r="E56" s="123">
        <v>25331</v>
      </c>
      <c r="F56" s="123">
        <v>15204</v>
      </c>
      <c r="G56" s="123">
        <v>81927</v>
      </c>
      <c r="H56" s="130">
        <v>341492</v>
      </c>
      <c r="I56" s="125">
        <v>55.87</v>
      </c>
      <c r="J56" s="123">
        <f t="shared" si="0"/>
        <v>106588</v>
      </c>
      <c r="K56" s="123">
        <f t="shared" si="1"/>
        <v>15784</v>
      </c>
      <c r="L56" s="123">
        <f t="shared" si="2"/>
        <v>14152</v>
      </c>
      <c r="M56" s="123">
        <f t="shared" si="3"/>
        <v>8494</v>
      </c>
      <c r="N56" s="123">
        <f t="shared" si="4"/>
        <v>45773</v>
      </c>
      <c r="O56" s="131">
        <f t="shared" si="5"/>
        <v>190791</v>
      </c>
    </row>
    <row r="57" spans="1:15" ht="12.75" customHeight="1" x14ac:dyDescent="0.2">
      <c r="A57" s="122" t="s">
        <v>202</v>
      </c>
      <c r="B57" s="122" t="s">
        <v>74</v>
      </c>
      <c r="C57" s="123">
        <v>68701</v>
      </c>
      <c r="D57" s="123">
        <v>220287</v>
      </c>
      <c r="E57" s="123">
        <v>16318</v>
      </c>
      <c r="F57" s="123">
        <v>12685</v>
      </c>
      <c r="G57" s="123">
        <v>113155</v>
      </c>
      <c r="H57" s="130">
        <v>431146</v>
      </c>
      <c r="I57" s="125">
        <v>56.84</v>
      </c>
      <c r="J57" s="123">
        <f t="shared" si="0"/>
        <v>39050</v>
      </c>
      <c r="K57" s="123">
        <f t="shared" si="1"/>
        <v>125211</v>
      </c>
      <c r="L57" s="123">
        <f t="shared" si="2"/>
        <v>9275</v>
      </c>
      <c r="M57" s="123">
        <f t="shared" si="3"/>
        <v>7210</v>
      </c>
      <c r="N57" s="123">
        <f t="shared" si="4"/>
        <v>64317</v>
      </c>
      <c r="O57" s="131">
        <f t="shared" si="5"/>
        <v>245063</v>
      </c>
    </row>
    <row r="58" spans="1:15" ht="24.75" customHeight="1" x14ac:dyDescent="0.2">
      <c r="A58" s="122" t="s">
        <v>203</v>
      </c>
      <c r="B58" s="122" t="s">
        <v>75</v>
      </c>
      <c r="C58" s="123">
        <v>23296</v>
      </c>
      <c r="D58" s="123">
        <v>26273</v>
      </c>
      <c r="E58" s="126">
        <v>774</v>
      </c>
      <c r="F58" s="123">
        <v>42636</v>
      </c>
      <c r="G58" s="123">
        <v>3178</v>
      </c>
      <c r="H58" s="130">
        <v>96157</v>
      </c>
      <c r="I58" s="124">
        <v>65.400000000000006</v>
      </c>
      <c r="J58" s="123">
        <f t="shared" si="0"/>
        <v>15236</v>
      </c>
      <c r="K58" s="123">
        <f t="shared" si="1"/>
        <v>17183</v>
      </c>
      <c r="L58" s="123">
        <f t="shared" si="2"/>
        <v>506</v>
      </c>
      <c r="M58" s="123">
        <f t="shared" si="3"/>
        <v>27884</v>
      </c>
      <c r="N58" s="123">
        <f t="shared" si="4"/>
        <v>2078</v>
      </c>
      <c r="O58" s="131">
        <f t="shared" si="5"/>
        <v>62887</v>
      </c>
    </row>
    <row r="59" spans="1:15" ht="24.75" customHeight="1" x14ac:dyDescent="0.2">
      <c r="A59" s="122" t="s">
        <v>204</v>
      </c>
      <c r="B59" s="122" t="s">
        <v>76</v>
      </c>
      <c r="C59" s="126">
        <v>127</v>
      </c>
      <c r="D59" s="126">
        <v>172</v>
      </c>
      <c r="E59" s="126">
        <v>406</v>
      </c>
      <c r="F59" s="123">
        <v>38994</v>
      </c>
      <c r="G59" s="123">
        <v>25780</v>
      </c>
      <c r="H59" s="130">
        <v>65479</v>
      </c>
      <c r="I59" s="125">
        <v>77.64</v>
      </c>
      <c r="J59" s="123">
        <f t="shared" si="0"/>
        <v>99</v>
      </c>
      <c r="K59" s="123">
        <f t="shared" si="1"/>
        <v>134</v>
      </c>
      <c r="L59" s="123">
        <f t="shared" si="2"/>
        <v>315</v>
      </c>
      <c r="M59" s="123">
        <f t="shared" si="3"/>
        <v>30275</v>
      </c>
      <c r="N59" s="123">
        <f t="shared" si="4"/>
        <v>20016</v>
      </c>
      <c r="O59" s="131">
        <f t="shared" si="5"/>
        <v>50839</v>
      </c>
    </row>
    <row r="60" spans="1:15" ht="24.75" customHeight="1" x14ac:dyDescent="0.2">
      <c r="A60" s="122" t="s">
        <v>205</v>
      </c>
      <c r="B60" s="122" t="s">
        <v>77</v>
      </c>
      <c r="C60" s="123">
        <v>4259</v>
      </c>
      <c r="D60" s="123">
        <v>1356</v>
      </c>
      <c r="E60" s="126">
        <v>694</v>
      </c>
      <c r="F60" s="126">
        <v>344</v>
      </c>
      <c r="G60" s="123">
        <v>1224</v>
      </c>
      <c r="H60" s="130">
        <v>7877</v>
      </c>
      <c r="I60" s="125">
        <v>28.67</v>
      </c>
      <c r="J60" s="123">
        <f t="shared" si="0"/>
        <v>1221</v>
      </c>
      <c r="K60" s="123">
        <f t="shared" si="1"/>
        <v>389</v>
      </c>
      <c r="L60" s="123">
        <f t="shared" si="2"/>
        <v>199</v>
      </c>
      <c r="M60" s="123">
        <f t="shared" si="3"/>
        <v>99</v>
      </c>
      <c r="N60" s="123">
        <f t="shared" si="4"/>
        <v>351</v>
      </c>
      <c r="O60" s="131">
        <f t="shared" si="5"/>
        <v>2259</v>
      </c>
    </row>
    <row r="61" spans="1:15" ht="24.75" customHeight="1" x14ac:dyDescent="0.2">
      <c r="A61" s="122" t="s">
        <v>206</v>
      </c>
      <c r="B61" s="122" t="s">
        <v>78</v>
      </c>
      <c r="C61" s="123">
        <v>13415</v>
      </c>
      <c r="D61" s="123">
        <v>20393</v>
      </c>
      <c r="E61" s="123">
        <v>5522</v>
      </c>
      <c r="F61" s="123">
        <v>2615</v>
      </c>
      <c r="G61" s="123">
        <v>42070</v>
      </c>
      <c r="H61" s="130">
        <v>84015</v>
      </c>
      <c r="I61" s="125">
        <v>51.84</v>
      </c>
      <c r="J61" s="123">
        <f t="shared" si="0"/>
        <v>6954</v>
      </c>
      <c r="K61" s="123">
        <f t="shared" si="1"/>
        <v>10572</v>
      </c>
      <c r="L61" s="123">
        <f t="shared" si="2"/>
        <v>2863</v>
      </c>
      <c r="M61" s="123">
        <f t="shared" si="3"/>
        <v>1356</v>
      </c>
      <c r="N61" s="123">
        <f t="shared" si="4"/>
        <v>21809</v>
      </c>
      <c r="O61" s="131">
        <f t="shared" si="5"/>
        <v>43554</v>
      </c>
    </row>
    <row r="62" spans="1:15" ht="24.75" customHeight="1" x14ac:dyDescent="0.2">
      <c r="A62" s="122" t="s">
        <v>207</v>
      </c>
      <c r="B62" s="122" t="s">
        <v>79</v>
      </c>
      <c r="C62" s="123">
        <v>25393</v>
      </c>
      <c r="D62" s="123">
        <v>6507</v>
      </c>
      <c r="E62" s="123">
        <v>2860</v>
      </c>
      <c r="F62" s="123">
        <v>2030</v>
      </c>
      <c r="G62" s="123">
        <v>7864</v>
      </c>
      <c r="H62" s="130">
        <v>44654</v>
      </c>
      <c r="I62" s="125">
        <v>35.49</v>
      </c>
      <c r="J62" s="123">
        <f t="shared" si="0"/>
        <v>9012</v>
      </c>
      <c r="K62" s="123">
        <f t="shared" si="1"/>
        <v>2309</v>
      </c>
      <c r="L62" s="123">
        <f t="shared" si="2"/>
        <v>1015</v>
      </c>
      <c r="M62" s="123">
        <f t="shared" si="3"/>
        <v>720</v>
      </c>
      <c r="N62" s="123">
        <f t="shared" si="4"/>
        <v>2791</v>
      </c>
      <c r="O62" s="131">
        <f t="shared" si="5"/>
        <v>15847</v>
      </c>
    </row>
    <row r="63" spans="1:15" ht="12.75" customHeight="1" x14ac:dyDescent="0.2">
      <c r="A63" s="122" t="s">
        <v>208</v>
      </c>
      <c r="B63" s="122" t="s">
        <v>209</v>
      </c>
      <c r="C63" s="126">
        <v>706</v>
      </c>
      <c r="D63" s="126">
        <v>252</v>
      </c>
      <c r="E63" s="126">
        <v>57</v>
      </c>
      <c r="F63" s="126">
        <v>76</v>
      </c>
      <c r="G63" s="126">
        <v>32</v>
      </c>
      <c r="H63" s="130">
        <v>1123</v>
      </c>
      <c r="I63" s="125">
        <v>9.6199999999999992</v>
      </c>
      <c r="J63" s="123">
        <f t="shared" si="0"/>
        <v>68</v>
      </c>
      <c r="K63" s="123">
        <f t="shared" si="1"/>
        <v>24</v>
      </c>
      <c r="L63" s="123">
        <f t="shared" si="2"/>
        <v>5</v>
      </c>
      <c r="M63" s="123">
        <f t="shared" si="3"/>
        <v>7</v>
      </c>
      <c r="N63" s="123">
        <f t="shared" si="4"/>
        <v>3</v>
      </c>
      <c r="O63" s="131">
        <f t="shared" si="5"/>
        <v>107</v>
      </c>
    </row>
    <row r="64" spans="1:15" ht="36.75" customHeight="1" x14ac:dyDescent="0.2">
      <c r="A64" s="122" t="s">
        <v>210</v>
      </c>
      <c r="B64" s="122" t="s">
        <v>81</v>
      </c>
      <c r="C64" s="123">
        <v>20951</v>
      </c>
      <c r="D64" s="123">
        <v>520919</v>
      </c>
      <c r="E64" s="123">
        <v>429548</v>
      </c>
      <c r="F64" s="123">
        <v>1937</v>
      </c>
      <c r="G64" s="123">
        <v>339108</v>
      </c>
      <c r="H64" s="130">
        <v>1312463</v>
      </c>
      <c r="I64" s="125">
        <v>67.08</v>
      </c>
      <c r="J64" s="123">
        <f t="shared" si="0"/>
        <v>14054</v>
      </c>
      <c r="K64" s="123">
        <f t="shared" si="1"/>
        <v>349432</v>
      </c>
      <c r="L64" s="123">
        <f t="shared" si="2"/>
        <v>288141</v>
      </c>
      <c r="M64" s="123">
        <f t="shared" si="3"/>
        <v>1299</v>
      </c>
      <c r="N64" s="123">
        <f t="shared" si="4"/>
        <v>227474</v>
      </c>
      <c r="O64" s="131">
        <f t="shared" si="5"/>
        <v>880400</v>
      </c>
    </row>
    <row r="65" spans="1:15" ht="36.75" customHeight="1" x14ac:dyDescent="0.2">
      <c r="A65" s="122" t="s">
        <v>211</v>
      </c>
      <c r="B65" s="122" t="s">
        <v>82</v>
      </c>
      <c r="C65" s="123">
        <v>627270</v>
      </c>
      <c r="D65" s="123">
        <v>709443</v>
      </c>
      <c r="E65" s="123">
        <v>28250</v>
      </c>
      <c r="F65" s="123">
        <v>1046356</v>
      </c>
      <c r="G65" s="123">
        <v>114963</v>
      </c>
      <c r="H65" s="130">
        <v>2526282</v>
      </c>
      <c r="I65" s="125">
        <v>69.959999999999994</v>
      </c>
      <c r="J65" s="123">
        <f t="shared" si="0"/>
        <v>438838</v>
      </c>
      <c r="K65" s="123">
        <f t="shared" si="1"/>
        <v>496326</v>
      </c>
      <c r="L65" s="123">
        <f t="shared" si="2"/>
        <v>19764</v>
      </c>
      <c r="M65" s="123">
        <f t="shared" si="3"/>
        <v>732031</v>
      </c>
      <c r="N65" s="123">
        <f t="shared" si="4"/>
        <v>80428</v>
      </c>
      <c r="O65" s="131">
        <f t="shared" si="5"/>
        <v>1767387</v>
      </c>
    </row>
    <row r="66" spans="1:15" s="129" customFormat="1" ht="24.75" customHeight="1" x14ac:dyDescent="0.2">
      <c r="A66" s="405"/>
      <c r="B66" s="405"/>
      <c r="C66" s="127">
        <v>14040096</v>
      </c>
      <c r="D66" s="127">
        <v>9991787</v>
      </c>
      <c r="E66" s="127">
        <v>4674300</v>
      </c>
      <c r="F66" s="127">
        <v>5394031</v>
      </c>
      <c r="G66" s="127">
        <v>10014217</v>
      </c>
      <c r="H66" s="130">
        <v>44114431</v>
      </c>
      <c r="I66" s="128" t="s">
        <v>212</v>
      </c>
      <c r="J66" s="123">
        <f>SUM(J5:J65)</f>
        <v>11249335</v>
      </c>
      <c r="K66" s="123">
        <f>SUM(K5:K65)</f>
        <v>7180496</v>
      </c>
      <c r="L66" s="123">
        <f>SUM(L5:L65)</f>
        <v>3470708</v>
      </c>
      <c r="M66" s="123">
        <f>SUM(M5:M65)</f>
        <v>3789649</v>
      </c>
      <c r="N66" s="123">
        <f>SUM(N5:N65)</f>
        <v>7277398</v>
      </c>
      <c r="O66" s="131">
        <f t="shared" si="5"/>
        <v>32967586</v>
      </c>
    </row>
  </sheetData>
  <mergeCells count="10">
    <mergeCell ref="A66:B66"/>
    <mergeCell ref="L1:O1"/>
    <mergeCell ref="A2:O2"/>
    <mergeCell ref="A3:A4"/>
    <mergeCell ref="B3:B4"/>
    <mergeCell ref="C3:G3"/>
    <mergeCell ref="H3:H4"/>
    <mergeCell ref="I3:I4"/>
    <mergeCell ref="J3:N3"/>
    <mergeCell ref="O3:O4"/>
  </mergeCells>
  <pageMargins left="0.7" right="0.7" top="0.75" bottom="0.75" header="0.3" footer="0.3"/>
  <pageSetup paperSize="9" scale="7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view="pageBreakPreview" zoomScale="93" zoomScaleNormal="100" zoomScaleSheetLayoutView="93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2.75" x14ac:dyDescent="0.2"/>
  <cols>
    <col min="1" max="1" width="12" style="5" customWidth="1"/>
    <col min="2" max="2" width="30.6640625" customWidth="1"/>
    <col min="3" max="3" width="18" customWidth="1"/>
    <col min="4" max="4" width="17.5" customWidth="1"/>
    <col min="5" max="5" width="14.6640625" customWidth="1"/>
    <col min="6" max="8" width="13.1640625" customWidth="1"/>
    <col min="9" max="9" width="13.1640625" hidden="1" customWidth="1"/>
    <col min="10" max="10" width="13.1640625" customWidth="1"/>
    <col min="11" max="11" width="14.83203125" style="12" customWidth="1"/>
    <col min="12" max="12" width="14.33203125" style="12" customWidth="1"/>
    <col min="13" max="13" width="12.5" style="12" customWidth="1"/>
    <col min="257" max="257" width="8.1640625" bestFit="1" customWidth="1"/>
    <col min="258" max="258" width="30.6640625" customWidth="1"/>
    <col min="259" max="259" width="16.5" customWidth="1"/>
    <col min="260" max="260" width="16" customWidth="1"/>
    <col min="261" max="261" width="14.6640625" customWidth="1"/>
    <col min="262" max="264" width="13.1640625" customWidth="1"/>
    <col min="265" max="265" width="0" hidden="1" customWidth="1"/>
    <col min="266" max="266" width="13.1640625" customWidth="1"/>
    <col min="267" max="267" width="14.83203125" customWidth="1"/>
    <col min="268" max="268" width="18.83203125" customWidth="1"/>
    <col min="269" max="269" width="17.1640625" customWidth="1"/>
    <col min="513" max="513" width="8.1640625" bestFit="1" customWidth="1"/>
    <col min="514" max="514" width="30.6640625" customWidth="1"/>
    <col min="515" max="515" width="16.5" customWidth="1"/>
    <col min="516" max="516" width="16" customWidth="1"/>
    <col min="517" max="517" width="14.6640625" customWidth="1"/>
    <col min="518" max="520" width="13.1640625" customWidth="1"/>
    <col min="521" max="521" width="0" hidden="1" customWidth="1"/>
    <col min="522" max="522" width="13.1640625" customWidth="1"/>
    <col min="523" max="523" width="14.83203125" customWidth="1"/>
    <col min="524" max="524" width="18.83203125" customWidth="1"/>
    <col min="525" max="525" width="17.1640625" customWidth="1"/>
    <col min="769" max="769" width="8.1640625" bestFit="1" customWidth="1"/>
    <col min="770" max="770" width="30.6640625" customWidth="1"/>
    <col min="771" max="771" width="16.5" customWidth="1"/>
    <col min="772" max="772" width="16" customWidth="1"/>
    <col min="773" max="773" width="14.6640625" customWidth="1"/>
    <col min="774" max="776" width="13.1640625" customWidth="1"/>
    <col min="777" max="777" width="0" hidden="1" customWidth="1"/>
    <col min="778" max="778" width="13.1640625" customWidth="1"/>
    <col min="779" max="779" width="14.83203125" customWidth="1"/>
    <col min="780" max="780" width="18.83203125" customWidth="1"/>
    <col min="781" max="781" width="17.1640625" customWidth="1"/>
    <col min="1025" max="1025" width="8.1640625" bestFit="1" customWidth="1"/>
    <col min="1026" max="1026" width="30.6640625" customWidth="1"/>
    <col min="1027" max="1027" width="16.5" customWidth="1"/>
    <col min="1028" max="1028" width="16" customWidth="1"/>
    <col min="1029" max="1029" width="14.6640625" customWidth="1"/>
    <col min="1030" max="1032" width="13.1640625" customWidth="1"/>
    <col min="1033" max="1033" width="0" hidden="1" customWidth="1"/>
    <col min="1034" max="1034" width="13.1640625" customWidth="1"/>
    <col min="1035" max="1035" width="14.83203125" customWidth="1"/>
    <col min="1036" max="1036" width="18.83203125" customWidth="1"/>
    <col min="1037" max="1037" width="17.1640625" customWidth="1"/>
    <col min="1281" max="1281" width="8.1640625" bestFit="1" customWidth="1"/>
    <col min="1282" max="1282" width="30.6640625" customWidth="1"/>
    <col min="1283" max="1283" width="16.5" customWidth="1"/>
    <col min="1284" max="1284" width="16" customWidth="1"/>
    <col min="1285" max="1285" width="14.6640625" customWidth="1"/>
    <col min="1286" max="1288" width="13.1640625" customWidth="1"/>
    <col min="1289" max="1289" width="0" hidden="1" customWidth="1"/>
    <col min="1290" max="1290" width="13.1640625" customWidth="1"/>
    <col min="1291" max="1291" width="14.83203125" customWidth="1"/>
    <col min="1292" max="1292" width="18.83203125" customWidth="1"/>
    <col min="1293" max="1293" width="17.1640625" customWidth="1"/>
    <col min="1537" max="1537" width="8.1640625" bestFit="1" customWidth="1"/>
    <col min="1538" max="1538" width="30.6640625" customWidth="1"/>
    <col min="1539" max="1539" width="16.5" customWidth="1"/>
    <col min="1540" max="1540" width="16" customWidth="1"/>
    <col min="1541" max="1541" width="14.6640625" customWidth="1"/>
    <col min="1542" max="1544" width="13.1640625" customWidth="1"/>
    <col min="1545" max="1545" width="0" hidden="1" customWidth="1"/>
    <col min="1546" max="1546" width="13.1640625" customWidth="1"/>
    <col min="1547" max="1547" width="14.83203125" customWidth="1"/>
    <col min="1548" max="1548" width="18.83203125" customWidth="1"/>
    <col min="1549" max="1549" width="17.1640625" customWidth="1"/>
    <col min="1793" max="1793" width="8.1640625" bestFit="1" customWidth="1"/>
    <col min="1794" max="1794" width="30.6640625" customWidth="1"/>
    <col min="1795" max="1795" width="16.5" customWidth="1"/>
    <col min="1796" max="1796" width="16" customWidth="1"/>
    <col min="1797" max="1797" width="14.6640625" customWidth="1"/>
    <col min="1798" max="1800" width="13.1640625" customWidth="1"/>
    <col min="1801" max="1801" width="0" hidden="1" customWidth="1"/>
    <col min="1802" max="1802" width="13.1640625" customWidth="1"/>
    <col min="1803" max="1803" width="14.83203125" customWidth="1"/>
    <col min="1804" max="1804" width="18.83203125" customWidth="1"/>
    <col min="1805" max="1805" width="17.1640625" customWidth="1"/>
    <col min="2049" max="2049" width="8.1640625" bestFit="1" customWidth="1"/>
    <col min="2050" max="2050" width="30.6640625" customWidth="1"/>
    <col min="2051" max="2051" width="16.5" customWidth="1"/>
    <col min="2052" max="2052" width="16" customWidth="1"/>
    <col min="2053" max="2053" width="14.6640625" customWidth="1"/>
    <col min="2054" max="2056" width="13.1640625" customWidth="1"/>
    <col min="2057" max="2057" width="0" hidden="1" customWidth="1"/>
    <col min="2058" max="2058" width="13.1640625" customWidth="1"/>
    <col min="2059" max="2059" width="14.83203125" customWidth="1"/>
    <col min="2060" max="2060" width="18.83203125" customWidth="1"/>
    <col min="2061" max="2061" width="17.1640625" customWidth="1"/>
    <col min="2305" max="2305" width="8.1640625" bestFit="1" customWidth="1"/>
    <col min="2306" max="2306" width="30.6640625" customWidth="1"/>
    <col min="2307" max="2307" width="16.5" customWidth="1"/>
    <col min="2308" max="2308" width="16" customWidth="1"/>
    <col min="2309" max="2309" width="14.6640625" customWidth="1"/>
    <col min="2310" max="2312" width="13.1640625" customWidth="1"/>
    <col min="2313" max="2313" width="0" hidden="1" customWidth="1"/>
    <col min="2314" max="2314" width="13.1640625" customWidth="1"/>
    <col min="2315" max="2315" width="14.83203125" customWidth="1"/>
    <col min="2316" max="2316" width="18.83203125" customWidth="1"/>
    <col min="2317" max="2317" width="17.1640625" customWidth="1"/>
    <col min="2561" max="2561" width="8.1640625" bestFit="1" customWidth="1"/>
    <col min="2562" max="2562" width="30.6640625" customWidth="1"/>
    <col min="2563" max="2563" width="16.5" customWidth="1"/>
    <col min="2564" max="2564" width="16" customWidth="1"/>
    <col min="2565" max="2565" width="14.6640625" customWidth="1"/>
    <col min="2566" max="2568" width="13.1640625" customWidth="1"/>
    <col min="2569" max="2569" width="0" hidden="1" customWidth="1"/>
    <col min="2570" max="2570" width="13.1640625" customWidth="1"/>
    <col min="2571" max="2571" width="14.83203125" customWidth="1"/>
    <col min="2572" max="2572" width="18.83203125" customWidth="1"/>
    <col min="2573" max="2573" width="17.1640625" customWidth="1"/>
    <col min="2817" max="2817" width="8.1640625" bestFit="1" customWidth="1"/>
    <col min="2818" max="2818" width="30.6640625" customWidth="1"/>
    <col min="2819" max="2819" width="16.5" customWidth="1"/>
    <col min="2820" max="2820" width="16" customWidth="1"/>
    <col min="2821" max="2821" width="14.6640625" customWidth="1"/>
    <col min="2822" max="2824" width="13.1640625" customWidth="1"/>
    <col min="2825" max="2825" width="0" hidden="1" customWidth="1"/>
    <col min="2826" max="2826" width="13.1640625" customWidth="1"/>
    <col min="2827" max="2827" width="14.83203125" customWidth="1"/>
    <col min="2828" max="2828" width="18.83203125" customWidth="1"/>
    <col min="2829" max="2829" width="17.1640625" customWidth="1"/>
    <col min="3073" max="3073" width="8.1640625" bestFit="1" customWidth="1"/>
    <col min="3074" max="3074" width="30.6640625" customWidth="1"/>
    <col min="3075" max="3075" width="16.5" customWidth="1"/>
    <col min="3076" max="3076" width="16" customWidth="1"/>
    <col min="3077" max="3077" width="14.6640625" customWidth="1"/>
    <col min="3078" max="3080" width="13.1640625" customWidth="1"/>
    <col min="3081" max="3081" width="0" hidden="1" customWidth="1"/>
    <col min="3082" max="3082" width="13.1640625" customWidth="1"/>
    <col min="3083" max="3083" width="14.83203125" customWidth="1"/>
    <col min="3084" max="3084" width="18.83203125" customWidth="1"/>
    <col min="3085" max="3085" width="17.1640625" customWidth="1"/>
    <col min="3329" max="3329" width="8.1640625" bestFit="1" customWidth="1"/>
    <col min="3330" max="3330" width="30.6640625" customWidth="1"/>
    <col min="3331" max="3331" width="16.5" customWidth="1"/>
    <col min="3332" max="3332" width="16" customWidth="1"/>
    <col min="3333" max="3333" width="14.6640625" customWidth="1"/>
    <col min="3334" max="3336" width="13.1640625" customWidth="1"/>
    <col min="3337" max="3337" width="0" hidden="1" customWidth="1"/>
    <col min="3338" max="3338" width="13.1640625" customWidth="1"/>
    <col min="3339" max="3339" width="14.83203125" customWidth="1"/>
    <col min="3340" max="3340" width="18.83203125" customWidth="1"/>
    <col min="3341" max="3341" width="17.1640625" customWidth="1"/>
    <col min="3585" max="3585" width="8.1640625" bestFit="1" customWidth="1"/>
    <col min="3586" max="3586" width="30.6640625" customWidth="1"/>
    <col min="3587" max="3587" width="16.5" customWidth="1"/>
    <col min="3588" max="3588" width="16" customWidth="1"/>
    <col min="3589" max="3589" width="14.6640625" customWidth="1"/>
    <col min="3590" max="3592" width="13.1640625" customWidth="1"/>
    <col min="3593" max="3593" width="0" hidden="1" customWidth="1"/>
    <col min="3594" max="3594" width="13.1640625" customWidth="1"/>
    <col min="3595" max="3595" width="14.83203125" customWidth="1"/>
    <col min="3596" max="3596" width="18.83203125" customWidth="1"/>
    <col min="3597" max="3597" width="17.1640625" customWidth="1"/>
    <col min="3841" max="3841" width="8.1640625" bestFit="1" customWidth="1"/>
    <col min="3842" max="3842" width="30.6640625" customWidth="1"/>
    <col min="3843" max="3843" width="16.5" customWidth="1"/>
    <col min="3844" max="3844" width="16" customWidth="1"/>
    <col min="3845" max="3845" width="14.6640625" customWidth="1"/>
    <col min="3846" max="3848" width="13.1640625" customWidth="1"/>
    <col min="3849" max="3849" width="0" hidden="1" customWidth="1"/>
    <col min="3850" max="3850" width="13.1640625" customWidth="1"/>
    <col min="3851" max="3851" width="14.83203125" customWidth="1"/>
    <col min="3852" max="3852" width="18.83203125" customWidth="1"/>
    <col min="3853" max="3853" width="17.1640625" customWidth="1"/>
    <col min="4097" max="4097" width="8.1640625" bestFit="1" customWidth="1"/>
    <col min="4098" max="4098" width="30.6640625" customWidth="1"/>
    <col min="4099" max="4099" width="16.5" customWidth="1"/>
    <col min="4100" max="4100" width="16" customWidth="1"/>
    <col min="4101" max="4101" width="14.6640625" customWidth="1"/>
    <col min="4102" max="4104" width="13.1640625" customWidth="1"/>
    <col min="4105" max="4105" width="0" hidden="1" customWidth="1"/>
    <col min="4106" max="4106" width="13.1640625" customWidth="1"/>
    <col min="4107" max="4107" width="14.83203125" customWidth="1"/>
    <col min="4108" max="4108" width="18.83203125" customWidth="1"/>
    <col min="4109" max="4109" width="17.1640625" customWidth="1"/>
    <col min="4353" max="4353" width="8.1640625" bestFit="1" customWidth="1"/>
    <col min="4354" max="4354" width="30.6640625" customWidth="1"/>
    <col min="4355" max="4355" width="16.5" customWidth="1"/>
    <col min="4356" max="4356" width="16" customWidth="1"/>
    <col min="4357" max="4357" width="14.6640625" customWidth="1"/>
    <col min="4358" max="4360" width="13.1640625" customWidth="1"/>
    <col min="4361" max="4361" width="0" hidden="1" customWidth="1"/>
    <col min="4362" max="4362" width="13.1640625" customWidth="1"/>
    <col min="4363" max="4363" width="14.83203125" customWidth="1"/>
    <col min="4364" max="4364" width="18.83203125" customWidth="1"/>
    <col min="4365" max="4365" width="17.1640625" customWidth="1"/>
    <col min="4609" max="4609" width="8.1640625" bestFit="1" customWidth="1"/>
    <col min="4610" max="4610" width="30.6640625" customWidth="1"/>
    <col min="4611" max="4611" width="16.5" customWidth="1"/>
    <col min="4612" max="4612" width="16" customWidth="1"/>
    <col min="4613" max="4613" width="14.6640625" customWidth="1"/>
    <col min="4614" max="4616" width="13.1640625" customWidth="1"/>
    <col min="4617" max="4617" width="0" hidden="1" customWidth="1"/>
    <col min="4618" max="4618" width="13.1640625" customWidth="1"/>
    <col min="4619" max="4619" width="14.83203125" customWidth="1"/>
    <col min="4620" max="4620" width="18.83203125" customWidth="1"/>
    <col min="4621" max="4621" width="17.1640625" customWidth="1"/>
    <col min="4865" max="4865" width="8.1640625" bestFit="1" customWidth="1"/>
    <col min="4866" max="4866" width="30.6640625" customWidth="1"/>
    <col min="4867" max="4867" width="16.5" customWidth="1"/>
    <col min="4868" max="4868" width="16" customWidth="1"/>
    <col min="4869" max="4869" width="14.6640625" customWidth="1"/>
    <col min="4870" max="4872" width="13.1640625" customWidth="1"/>
    <col min="4873" max="4873" width="0" hidden="1" customWidth="1"/>
    <col min="4874" max="4874" width="13.1640625" customWidth="1"/>
    <col min="4875" max="4875" width="14.83203125" customWidth="1"/>
    <col min="4876" max="4876" width="18.83203125" customWidth="1"/>
    <col min="4877" max="4877" width="17.1640625" customWidth="1"/>
    <col min="5121" max="5121" width="8.1640625" bestFit="1" customWidth="1"/>
    <col min="5122" max="5122" width="30.6640625" customWidth="1"/>
    <col min="5123" max="5123" width="16.5" customWidth="1"/>
    <col min="5124" max="5124" width="16" customWidth="1"/>
    <col min="5125" max="5125" width="14.6640625" customWidth="1"/>
    <col min="5126" max="5128" width="13.1640625" customWidth="1"/>
    <col min="5129" max="5129" width="0" hidden="1" customWidth="1"/>
    <col min="5130" max="5130" width="13.1640625" customWidth="1"/>
    <col min="5131" max="5131" width="14.83203125" customWidth="1"/>
    <col min="5132" max="5132" width="18.83203125" customWidth="1"/>
    <col min="5133" max="5133" width="17.1640625" customWidth="1"/>
    <col min="5377" max="5377" width="8.1640625" bestFit="1" customWidth="1"/>
    <col min="5378" max="5378" width="30.6640625" customWidth="1"/>
    <col min="5379" max="5379" width="16.5" customWidth="1"/>
    <col min="5380" max="5380" width="16" customWidth="1"/>
    <col min="5381" max="5381" width="14.6640625" customWidth="1"/>
    <col min="5382" max="5384" width="13.1640625" customWidth="1"/>
    <col min="5385" max="5385" width="0" hidden="1" customWidth="1"/>
    <col min="5386" max="5386" width="13.1640625" customWidth="1"/>
    <col min="5387" max="5387" width="14.83203125" customWidth="1"/>
    <col min="5388" max="5388" width="18.83203125" customWidth="1"/>
    <col min="5389" max="5389" width="17.1640625" customWidth="1"/>
    <col min="5633" max="5633" width="8.1640625" bestFit="1" customWidth="1"/>
    <col min="5634" max="5634" width="30.6640625" customWidth="1"/>
    <col min="5635" max="5635" width="16.5" customWidth="1"/>
    <col min="5636" max="5636" width="16" customWidth="1"/>
    <col min="5637" max="5637" width="14.6640625" customWidth="1"/>
    <col min="5638" max="5640" width="13.1640625" customWidth="1"/>
    <col min="5641" max="5641" width="0" hidden="1" customWidth="1"/>
    <col min="5642" max="5642" width="13.1640625" customWidth="1"/>
    <col min="5643" max="5643" width="14.83203125" customWidth="1"/>
    <col min="5644" max="5644" width="18.83203125" customWidth="1"/>
    <col min="5645" max="5645" width="17.1640625" customWidth="1"/>
    <col min="5889" max="5889" width="8.1640625" bestFit="1" customWidth="1"/>
    <col min="5890" max="5890" width="30.6640625" customWidth="1"/>
    <col min="5891" max="5891" width="16.5" customWidth="1"/>
    <col min="5892" max="5892" width="16" customWidth="1"/>
    <col min="5893" max="5893" width="14.6640625" customWidth="1"/>
    <col min="5894" max="5896" width="13.1640625" customWidth="1"/>
    <col min="5897" max="5897" width="0" hidden="1" customWidth="1"/>
    <col min="5898" max="5898" width="13.1640625" customWidth="1"/>
    <col min="5899" max="5899" width="14.83203125" customWidth="1"/>
    <col min="5900" max="5900" width="18.83203125" customWidth="1"/>
    <col min="5901" max="5901" width="17.1640625" customWidth="1"/>
    <col min="6145" max="6145" width="8.1640625" bestFit="1" customWidth="1"/>
    <col min="6146" max="6146" width="30.6640625" customWidth="1"/>
    <col min="6147" max="6147" width="16.5" customWidth="1"/>
    <col min="6148" max="6148" width="16" customWidth="1"/>
    <col min="6149" max="6149" width="14.6640625" customWidth="1"/>
    <col min="6150" max="6152" width="13.1640625" customWidth="1"/>
    <col min="6153" max="6153" width="0" hidden="1" customWidth="1"/>
    <col min="6154" max="6154" width="13.1640625" customWidth="1"/>
    <col min="6155" max="6155" width="14.83203125" customWidth="1"/>
    <col min="6156" max="6156" width="18.83203125" customWidth="1"/>
    <col min="6157" max="6157" width="17.1640625" customWidth="1"/>
    <col min="6401" max="6401" width="8.1640625" bestFit="1" customWidth="1"/>
    <col min="6402" max="6402" width="30.6640625" customWidth="1"/>
    <col min="6403" max="6403" width="16.5" customWidth="1"/>
    <col min="6404" max="6404" width="16" customWidth="1"/>
    <col min="6405" max="6405" width="14.6640625" customWidth="1"/>
    <col min="6406" max="6408" width="13.1640625" customWidth="1"/>
    <col min="6409" max="6409" width="0" hidden="1" customWidth="1"/>
    <col min="6410" max="6410" width="13.1640625" customWidth="1"/>
    <col min="6411" max="6411" width="14.83203125" customWidth="1"/>
    <col min="6412" max="6412" width="18.83203125" customWidth="1"/>
    <col min="6413" max="6413" width="17.1640625" customWidth="1"/>
    <col min="6657" max="6657" width="8.1640625" bestFit="1" customWidth="1"/>
    <col min="6658" max="6658" width="30.6640625" customWidth="1"/>
    <col min="6659" max="6659" width="16.5" customWidth="1"/>
    <col min="6660" max="6660" width="16" customWidth="1"/>
    <col min="6661" max="6661" width="14.6640625" customWidth="1"/>
    <col min="6662" max="6664" width="13.1640625" customWidth="1"/>
    <col min="6665" max="6665" width="0" hidden="1" customWidth="1"/>
    <col min="6666" max="6666" width="13.1640625" customWidth="1"/>
    <col min="6667" max="6667" width="14.83203125" customWidth="1"/>
    <col min="6668" max="6668" width="18.83203125" customWidth="1"/>
    <col min="6669" max="6669" width="17.1640625" customWidth="1"/>
    <col min="6913" max="6913" width="8.1640625" bestFit="1" customWidth="1"/>
    <col min="6914" max="6914" width="30.6640625" customWidth="1"/>
    <col min="6915" max="6915" width="16.5" customWidth="1"/>
    <col min="6916" max="6916" width="16" customWidth="1"/>
    <col min="6917" max="6917" width="14.6640625" customWidth="1"/>
    <col min="6918" max="6920" width="13.1640625" customWidth="1"/>
    <col min="6921" max="6921" width="0" hidden="1" customWidth="1"/>
    <col min="6922" max="6922" width="13.1640625" customWidth="1"/>
    <col min="6923" max="6923" width="14.83203125" customWidth="1"/>
    <col min="6924" max="6924" width="18.83203125" customWidth="1"/>
    <col min="6925" max="6925" width="17.1640625" customWidth="1"/>
    <col min="7169" max="7169" width="8.1640625" bestFit="1" customWidth="1"/>
    <col min="7170" max="7170" width="30.6640625" customWidth="1"/>
    <col min="7171" max="7171" width="16.5" customWidth="1"/>
    <col min="7172" max="7172" width="16" customWidth="1"/>
    <col min="7173" max="7173" width="14.6640625" customWidth="1"/>
    <col min="7174" max="7176" width="13.1640625" customWidth="1"/>
    <col min="7177" max="7177" width="0" hidden="1" customWidth="1"/>
    <col min="7178" max="7178" width="13.1640625" customWidth="1"/>
    <col min="7179" max="7179" width="14.83203125" customWidth="1"/>
    <col min="7180" max="7180" width="18.83203125" customWidth="1"/>
    <col min="7181" max="7181" width="17.1640625" customWidth="1"/>
    <col min="7425" max="7425" width="8.1640625" bestFit="1" customWidth="1"/>
    <col min="7426" max="7426" width="30.6640625" customWidth="1"/>
    <col min="7427" max="7427" width="16.5" customWidth="1"/>
    <col min="7428" max="7428" width="16" customWidth="1"/>
    <col min="7429" max="7429" width="14.6640625" customWidth="1"/>
    <col min="7430" max="7432" width="13.1640625" customWidth="1"/>
    <col min="7433" max="7433" width="0" hidden="1" customWidth="1"/>
    <col min="7434" max="7434" width="13.1640625" customWidth="1"/>
    <col min="7435" max="7435" width="14.83203125" customWidth="1"/>
    <col min="7436" max="7436" width="18.83203125" customWidth="1"/>
    <col min="7437" max="7437" width="17.1640625" customWidth="1"/>
    <col min="7681" max="7681" width="8.1640625" bestFit="1" customWidth="1"/>
    <col min="7682" max="7682" width="30.6640625" customWidth="1"/>
    <col min="7683" max="7683" width="16.5" customWidth="1"/>
    <col min="7684" max="7684" width="16" customWidth="1"/>
    <col min="7685" max="7685" width="14.6640625" customWidth="1"/>
    <col min="7686" max="7688" width="13.1640625" customWidth="1"/>
    <col min="7689" max="7689" width="0" hidden="1" customWidth="1"/>
    <col min="7690" max="7690" width="13.1640625" customWidth="1"/>
    <col min="7691" max="7691" width="14.83203125" customWidth="1"/>
    <col min="7692" max="7692" width="18.83203125" customWidth="1"/>
    <col min="7693" max="7693" width="17.1640625" customWidth="1"/>
    <col min="7937" max="7937" width="8.1640625" bestFit="1" customWidth="1"/>
    <col min="7938" max="7938" width="30.6640625" customWidth="1"/>
    <col min="7939" max="7939" width="16.5" customWidth="1"/>
    <col min="7940" max="7940" width="16" customWidth="1"/>
    <col min="7941" max="7941" width="14.6640625" customWidth="1"/>
    <col min="7942" max="7944" width="13.1640625" customWidth="1"/>
    <col min="7945" max="7945" width="0" hidden="1" customWidth="1"/>
    <col min="7946" max="7946" width="13.1640625" customWidth="1"/>
    <col min="7947" max="7947" width="14.83203125" customWidth="1"/>
    <col min="7948" max="7948" width="18.83203125" customWidth="1"/>
    <col min="7949" max="7949" width="17.1640625" customWidth="1"/>
    <col min="8193" max="8193" width="8.1640625" bestFit="1" customWidth="1"/>
    <col min="8194" max="8194" width="30.6640625" customWidth="1"/>
    <col min="8195" max="8195" width="16.5" customWidth="1"/>
    <col min="8196" max="8196" width="16" customWidth="1"/>
    <col min="8197" max="8197" width="14.6640625" customWidth="1"/>
    <col min="8198" max="8200" width="13.1640625" customWidth="1"/>
    <col min="8201" max="8201" width="0" hidden="1" customWidth="1"/>
    <col min="8202" max="8202" width="13.1640625" customWidth="1"/>
    <col min="8203" max="8203" width="14.83203125" customWidth="1"/>
    <col min="8204" max="8204" width="18.83203125" customWidth="1"/>
    <col min="8205" max="8205" width="17.1640625" customWidth="1"/>
    <col min="8449" max="8449" width="8.1640625" bestFit="1" customWidth="1"/>
    <col min="8450" max="8450" width="30.6640625" customWidth="1"/>
    <col min="8451" max="8451" width="16.5" customWidth="1"/>
    <col min="8452" max="8452" width="16" customWidth="1"/>
    <col min="8453" max="8453" width="14.6640625" customWidth="1"/>
    <col min="8454" max="8456" width="13.1640625" customWidth="1"/>
    <col min="8457" max="8457" width="0" hidden="1" customWidth="1"/>
    <col min="8458" max="8458" width="13.1640625" customWidth="1"/>
    <col min="8459" max="8459" width="14.83203125" customWidth="1"/>
    <col min="8460" max="8460" width="18.83203125" customWidth="1"/>
    <col min="8461" max="8461" width="17.1640625" customWidth="1"/>
    <col min="8705" max="8705" width="8.1640625" bestFit="1" customWidth="1"/>
    <col min="8706" max="8706" width="30.6640625" customWidth="1"/>
    <col min="8707" max="8707" width="16.5" customWidth="1"/>
    <col min="8708" max="8708" width="16" customWidth="1"/>
    <col min="8709" max="8709" width="14.6640625" customWidth="1"/>
    <col min="8710" max="8712" width="13.1640625" customWidth="1"/>
    <col min="8713" max="8713" width="0" hidden="1" customWidth="1"/>
    <col min="8714" max="8714" width="13.1640625" customWidth="1"/>
    <col min="8715" max="8715" width="14.83203125" customWidth="1"/>
    <col min="8716" max="8716" width="18.83203125" customWidth="1"/>
    <col min="8717" max="8717" width="17.1640625" customWidth="1"/>
    <col min="8961" max="8961" width="8.1640625" bestFit="1" customWidth="1"/>
    <col min="8962" max="8962" width="30.6640625" customWidth="1"/>
    <col min="8963" max="8963" width="16.5" customWidth="1"/>
    <col min="8964" max="8964" width="16" customWidth="1"/>
    <col min="8965" max="8965" width="14.6640625" customWidth="1"/>
    <col min="8966" max="8968" width="13.1640625" customWidth="1"/>
    <col min="8969" max="8969" width="0" hidden="1" customWidth="1"/>
    <col min="8970" max="8970" width="13.1640625" customWidth="1"/>
    <col min="8971" max="8971" width="14.83203125" customWidth="1"/>
    <col min="8972" max="8972" width="18.83203125" customWidth="1"/>
    <col min="8973" max="8973" width="17.1640625" customWidth="1"/>
    <col min="9217" max="9217" width="8.1640625" bestFit="1" customWidth="1"/>
    <col min="9218" max="9218" width="30.6640625" customWidth="1"/>
    <col min="9219" max="9219" width="16.5" customWidth="1"/>
    <col min="9220" max="9220" width="16" customWidth="1"/>
    <col min="9221" max="9221" width="14.6640625" customWidth="1"/>
    <col min="9222" max="9224" width="13.1640625" customWidth="1"/>
    <col min="9225" max="9225" width="0" hidden="1" customWidth="1"/>
    <col min="9226" max="9226" width="13.1640625" customWidth="1"/>
    <col min="9227" max="9227" width="14.83203125" customWidth="1"/>
    <col min="9228" max="9228" width="18.83203125" customWidth="1"/>
    <col min="9229" max="9229" width="17.1640625" customWidth="1"/>
    <col min="9473" max="9473" width="8.1640625" bestFit="1" customWidth="1"/>
    <col min="9474" max="9474" width="30.6640625" customWidth="1"/>
    <col min="9475" max="9475" width="16.5" customWidth="1"/>
    <col min="9476" max="9476" width="16" customWidth="1"/>
    <col min="9477" max="9477" width="14.6640625" customWidth="1"/>
    <col min="9478" max="9480" width="13.1640625" customWidth="1"/>
    <col min="9481" max="9481" width="0" hidden="1" customWidth="1"/>
    <col min="9482" max="9482" width="13.1640625" customWidth="1"/>
    <col min="9483" max="9483" width="14.83203125" customWidth="1"/>
    <col min="9484" max="9484" width="18.83203125" customWidth="1"/>
    <col min="9485" max="9485" width="17.1640625" customWidth="1"/>
    <col min="9729" max="9729" width="8.1640625" bestFit="1" customWidth="1"/>
    <col min="9730" max="9730" width="30.6640625" customWidth="1"/>
    <col min="9731" max="9731" width="16.5" customWidth="1"/>
    <col min="9732" max="9732" width="16" customWidth="1"/>
    <col min="9733" max="9733" width="14.6640625" customWidth="1"/>
    <col min="9734" max="9736" width="13.1640625" customWidth="1"/>
    <col min="9737" max="9737" width="0" hidden="1" customWidth="1"/>
    <col min="9738" max="9738" width="13.1640625" customWidth="1"/>
    <col min="9739" max="9739" width="14.83203125" customWidth="1"/>
    <col min="9740" max="9740" width="18.83203125" customWidth="1"/>
    <col min="9741" max="9741" width="17.1640625" customWidth="1"/>
    <col min="9985" max="9985" width="8.1640625" bestFit="1" customWidth="1"/>
    <col min="9986" max="9986" width="30.6640625" customWidth="1"/>
    <col min="9987" max="9987" width="16.5" customWidth="1"/>
    <col min="9988" max="9988" width="16" customWidth="1"/>
    <col min="9989" max="9989" width="14.6640625" customWidth="1"/>
    <col min="9990" max="9992" width="13.1640625" customWidth="1"/>
    <col min="9993" max="9993" width="0" hidden="1" customWidth="1"/>
    <col min="9994" max="9994" width="13.1640625" customWidth="1"/>
    <col min="9995" max="9995" width="14.83203125" customWidth="1"/>
    <col min="9996" max="9996" width="18.83203125" customWidth="1"/>
    <col min="9997" max="9997" width="17.1640625" customWidth="1"/>
    <col min="10241" max="10241" width="8.1640625" bestFit="1" customWidth="1"/>
    <col min="10242" max="10242" width="30.6640625" customWidth="1"/>
    <col min="10243" max="10243" width="16.5" customWidth="1"/>
    <col min="10244" max="10244" width="16" customWidth="1"/>
    <col min="10245" max="10245" width="14.6640625" customWidth="1"/>
    <col min="10246" max="10248" width="13.1640625" customWidth="1"/>
    <col min="10249" max="10249" width="0" hidden="1" customWidth="1"/>
    <col min="10250" max="10250" width="13.1640625" customWidth="1"/>
    <col min="10251" max="10251" width="14.83203125" customWidth="1"/>
    <col min="10252" max="10252" width="18.83203125" customWidth="1"/>
    <col min="10253" max="10253" width="17.1640625" customWidth="1"/>
    <col min="10497" max="10497" width="8.1640625" bestFit="1" customWidth="1"/>
    <col min="10498" max="10498" width="30.6640625" customWidth="1"/>
    <col min="10499" max="10499" width="16.5" customWidth="1"/>
    <col min="10500" max="10500" width="16" customWidth="1"/>
    <col min="10501" max="10501" width="14.6640625" customWidth="1"/>
    <col min="10502" max="10504" width="13.1640625" customWidth="1"/>
    <col min="10505" max="10505" width="0" hidden="1" customWidth="1"/>
    <col min="10506" max="10506" width="13.1640625" customWidth="1"/>
    <col min="10507" max="10507" width="14.83203125" customWidth="1"/>
    <col min="10508" max="10508" width="18.83203125" customWidth="1"/>
    <col min="10509" max="10509" width="17.1640625" customWidth="1"/>
    <col min="10753" max="10753" width="8.1640625" bestFit="1" customWidth="1"/>
    <col min="10754" max="10754" width="30.6640625" customWidth="1"/>
    <col min="10755" max="10755" width="16.5" customWidth="1"/>
    <col min="10756" max="10756" width="16" customWidth="1"/>
    <col min="10757" max="10757" width="14.6640625" customWidth="1"/>
    <col min="10758" max="10760" width="13.1640625" customWidth="1"/>
    <col min="10761" max="10761" width="0" hidden="1" customWidth="1"/>
    <col min="10762" max="10762" width="13.1640625" customWidth="1"/>
    <col min="10763" max="10763" width="14.83203125" customWidth="1"/>
    <col min="10764" max="10764" width="18.83203125" customWidth="1"/>
    <col min="10765" max="10765" width="17.1640625" customWidth="1"/>
    <col min="11009" max="11009" width="8.1640625" bestFit="1" customWidth="1"/>
    <col min="11010" max="11010" width="30.6640625" customWidth="1"/>
    <col min="11011" max="11011" width="16.5" customWidth="1"/>
    <col min="11012" max="11012" width="16" customWidth="1"/>
    <col min="11013" max="11013" width="14.6640625" customWidth="1"/>
    <col min="11014" max="11016" width="13.1640625" customWidth="1"/>
    <col min="11017" max="11017" width="0" hidden="1" customWidth="1"/>
    <col min="11018" max="11018" width="13.1640625" customWidth="1"/>
    <col min="11019" max="11019" width="14.83203125" customWidth="1"/>
    <col min="11020" max="11020" width="18.83203125" customWidth="1"/>
    <col min="11021" max="11021" width="17.1640625" customWidth="1"/>
    <col min="11265" max="11265" width="8.1640625" bestFit="1" customWidth="1"/>
    <col min="11266" max="11266" width="30.6640625" customWidth="1"/>
    <col min="11267" max="11267" width="16.5" customWidth="1"/>
    <col min="11268" max="11268" width="16" customWidth="1"/>
    <col min="11269" max="11269" width="14.6640625" customWidth="1"/>
    <col min="11270" max="11272" width="13.1640625" customWidth="1"/>
    <col min="11273" max="11273" width="0" hidden="1" customWidth="1"/>
    <col min="11274" max="11274" width="13.1640625" customWidth="1"/>
    <col min="11275" max="11275" width="14.83203125" customWidth="1"/>
    <col min="11276" max="11276" width="18.83203125" customWidth="1"/>
    <col min="11277" max="11277" width="17.1640625" customWidth="1"/>
    <col min="11521" max="11521" width="8.1640625" bestFit="1" customWidth="1"/>
    <col min="11522" max="11522" width="30.6640625" customWidth="1"/>
    <col min="11523" max="11523" width="16.5" customWidth="1"/>
    <col min="11524" max="11524" width="16" customWidth="1"/>
    <col min="11525" max="11525" width="14.6640625" customWidth="1"/>
    <col min="11526" max="11528" width="13.1640625" customWidth="1"/>
    <col min="11529" max="11529" width="0" hidden="1" customWidth="1"/>
    <col min="11530" max="11530" width="13.1640625" customWidth="1"/>
    <col min="11531" max="11531" width="14.83203125" customWidth="1"/>
    <col min="11532" max="11532" width="18.83203125" customWidth="1"/>
    <col min="11533" max="11533" width="17.1640625" customWidth="1"/>
    <col min="11777" max="11777" width="8.1640625" bestFit="1" customWidth="1"/>
    <col min="11778" max="11778" width="30.6640625" customWidth="1"/>
    <col min="11779" max="11779" width="16.5" customWidth="1"/>
    <col min="11780" max="11780" width="16" customWidth="1"/>
    <col min="11781" max="11781" width="14.6640625" customWidth="1"/>
    <col min="11782" max="11784" width="13.1640625" customWidth="1"/>
    <col min="11785" max="11785" width="0" hidden="1" customWidth="1"/>
    <col min="11786" max="11786" width="13.1640625" customWidth="1"/>
    <col min="11787" max="11787" width="14.83203125" customWidth="1"/>
    <col min="11788" max="11788" width="18.83203125" customWidth="1"/>
    <col min="11789" max="11789" width="17.1640625" customWidth="1"/>
    <col min="12033" max="12033" width="8.1640625" bestFit="1" customWidth="1"/>
    <col min="12034" max="12034" width="30.6640625" customWidth="1"/>
    <col min="12035" max="12035" width="16.5" customWidth="1"/>
    <col min="12036" max="12036" width="16" customWidth="1"/>
    <col min="12037" max="12037" width="14.6640625" customWidth="1"/>
    <col min="12038" max="12040" width="13.1640625" customWidth="1"/>
    <col min="12041" max="12041" width="0" hidden="1" customWidth="1"/>
    <col min="12042" max="12042" width="13.1640625" customWidth="1"/>
    <col min="12043" max="12043" width="14.83203125" customWidth="1"/>
    <col min="12044" max="12044" width="18.83203125" customWidth="1"/>
    <col min="12045" max="12045" width="17.1640625" customWidth="1"/>
    <col min="12289" max="12289" width="8.1640625" bestFit="1" customWidth="1"/>
    <col min="12290" max="12290" width="30.6640625" customWidth="1"/>
    <col min="12291" max="12291" width="16.5" customWidth="1"/>
    <col min="12292" max="12292" width="16" customWidth="1"/>
    <col min="12293" max="12293" width="14.6640625" customWidth="1"/>
    <col min="12294" max="12296" width="13.1640625" customWidth="1"/>
    <col min="12297" max="12297" width="0" hidden="1" customWidth="1"/>
    <col min="12298" max="12298" width="13.1640625" customWidth="1"/>
    <col min="12299" max="12299" width="14.83203125" customWidth="1"/>
    <col min="12300" max="12300" width="18.83203125" customWidth="1"/>
    <col min="12301" max="12301" width="17.1640625" customWidth="1"/>
    <col min="12545" max="12545" width="8.1640625" bestFit="1" customWidth="1"/>
    <col min="12546" max="12546" width="30.6640625" customWidth="1"/>
    <col min="12547" max="12547" width="16.5" customWidth="1"/>
    <col min="12548" max="12548" width="16" customWidth="1"/>
    <col min="12549" max="12549" width="14.6640625" customWidth="1"/>
    <col min="12550" max="12552" width="13.1640625" customWidth="1"/>
    <col min="12553" max="12553" width="0" hidden="1" customWidth="1"/>
    <col min="12554" max="12554" width="13.1640625" customWidth="1"/>
    <col min="12555" max="12555" width="14.83203125" customWidth="1"/>
    <col min="12556" max="12556" width="18.83203125" customWidth="1"/>
    <col min="12557" max="12557" width="17.1640625" customWidth="1"/>
    <col min="12801" max="12801" width="8.1640625" bestFit="1" customWidth="1"/>
    <col min="12802" max="12802" width="30.6640625" customWidth="1"/>
    <col min="12803" max="12803" width="16.5" customWidth="1"/>
    <col min="12804" max="12804" width="16" customWidth="1"/>
    <col min="12805" max="12805" width="14.6640625" customWidth="1"/>
    <col min="12806" max="12808" width="13.1640625" customWidth="1"/>
    <col min="12809" max="12809" width="0" hidden="1" customWidth="1"/>
    <col min="12810" max="12810" width="13.1640625" customWidth="1"/>
    <col min="12811" max="12811" width="14.83203125" customWidth="1"/>
    <col min="12812" max="12812" width="18.83203125" customWidth="1"/>
    <col min="12813" max="12813" width="17.1640625" customWidth="1"/>
    <col min="13057" max="13057" width="8.1640625" bestFit="1" customWidth="1"/>
    <col min="13058" max="13058" width="30.6640625" customWidth="1"/>
    <col min="13059" max="13059" width="16.5" customWidth="1"/>
    <col min="13060" max="13060" width="16" customWidth="1"/>
    <col min="13061" max="13061" width="14.6640625" customWidth="1"/>
    <col min="13062" max="13064" width="13.1640625" customWidth="1"/>
    <col min="13065" max="13065" width="0" hidden="1" customWidth="1"/>
    <col min="13066" max="13066" width="13.1640625" customWidth="1"/>
    <col min="13067" max="13067" width="14.83203125" customWidth="1"/>
    <col min="13068" max="13068" width="18.83203125" customWidth="1"/>
    <col min="13069" max="13069" width="17.1640625" customWidth="1"/>
    <col min="13313" max="13313" width="8.1640625" bestFit="1" customWidth="1"/>
    <col min="13314" max="13314" width="30.6640625" customWidth="1"/>
    <col min="13315" max="13315" width="16.5" customWidth="1"/>
    <col min="13316" max="13316" width="16" customWidth="1"/>
    <col min="13317" max="13317" width="14.6640625" customWidth="1"/>
    <col min="13318" max="13320" width="13.1640625" customWidth="1"/>
    <col min="13321" max="13321" width="0" hidden="1" customWidth="1"/>
    <col min="13322" max="13322" width="13.1640625" customWidth="1"/>
    <col min="13323" max="13323" width="14.83203125" customWidth="1"/>
    <col min="13324" max="13324" width="18.83203125" customWidth="1"/>
    <col min="13325" max="13325" width="17.1640625" customWidth="1"/>
    <col min="13569" max="13569" width="8.1640625" bestFit="1" customWidth="1"/>
    <col min="13570" max="13570" width="30.6640625" customWidth="1"/>
    <col min="13571" max="13571" width="16.5" customWidth="1"/>
    <col min="13572" max="13572" width="16" customWidth="1"/>
    <col min="13573" max="13573" width="14.6640625" customWidth="1"/>
    <col min="13574" max="13576" width="13.1640625" customWidth="1"/>
    <col min="13577" max="13577" width="0" hidden="1" customWidth="1"/>
    <col min="13578" max="13578" width="13.1640625" customWidth="1"/>
    <col min="13579" max="13579" width="14.83203125" customWidth="1"/>
    <col min="13580" max="13580" width="18.83203125" customWidth="1"/>
    <col min="13581" max="13581" width="17.1640625" customWidth="1"/>
    <col min="13825" max="13825" width="8.1640625" bestFit="1" customWidth="1"/>
    <col min="13826" max="13826" width="30.6640625" customWidth="1"/>
    <col min="13827" max="13827" width="16.5" customWidth="1"/>
    <col min="13828" max="13828" width="16" customWidth="1"/>
    <col min="13829" max="13829" width="14.6640625" customWidth="1"/>
    <col min="13830" max="13832" width="13.1640625" customWidth="1"/>
    <col min="13833" max="13833" width="0" hidden="1" customWidth="1"/>
    <col min="13834" max="13834" width="13.1640625" customWidth="1"/>
    <col min="13835" max="13835" width="14.83203125" customWidth="1"/>
    <col min="13836" max="13836" width="18.83203125" customWidth="1"/>
    <col min="13837" max="13837" width="17.1640625" customWidth="1"/>
    <col min="14081" max="14081" width="8.1640625" bestFit="1" customWidth="1"/>
    <col min="14082" max="14082" width="30.6640625" customWidth="1"/>
    <col min="14083" max="14083" width="16.5" customWidth="1"/>
    <col min="14084" max="14084" width="16" customWidth="1"/>
    <col min="14085" max="14085" width="14.6640625" customWidth="1"/>
    <col min="14086" max="14088" width="13.1640625" customWidth="1"/>
    <col min="14089" max="14089" width="0" hidden="1" customWidth="1"/>
    <col min="14090" max="14090" width="13.1640625" customWidth="1"/>
    <col min="14091" max="14091" width="14.83203125" customWidth="1"/>
    <col min="14092" max="14092" width="18.83203125" customWidth="1"/>
    <col min="14093" max="14093" width="17.1640625" customWidth="1"/>
    <col min="14337" max="14337" width="8.1640625" bestFit="1" customWidth="1"/>
    <col min="14338" max="14338" width="30.6640625" customWidth="1"/>
    <col min="14339" max="14339" width="16.5" customWidth="1"/>
    <col min="14340" max="14340" width="16" customWidth="1"/>
    <col min="14341" max="14341" width="14.6640625" customWidth="1"/>
    <col min="14342" max="14344" width="13.1640625" customWidth="1"/>
    <col min="14345" max="14345" width="0" hidden="1" customWidth="1"/>
    <col min="14346" max="14346" width="13.1640625" customWidth="1"/>
    <col min="14347" max="14347" width="14.83203125" customWidth="1"/>
    <col min="14348" max="14348" width="18.83203125" customWidth="1"/>
    <col min="14349" max="14349" width="17.1640625" customWidth="1"/>
    <col min="14593" max="14593" width="8.1640625" bestFit="1" customWidth="1"/>
    <col min="14594" max="14594" width="30.6640625" customWidth="1"/>
    <col min="14595" max="14595" width="16.5" customWidth="1"/>
    <col min="14596" max="14596" width="16" customWidth="1"/>
    <col min="14597" max="14597" width="14.6640625" customWidth="1"/>
    <col min="14598" max="14600" width="13.1640625" customWidth="1"/>
    <col min="14601" max="14601" width="0" hidden="1" customWidth="1"/>
    <col min="14602" max="14602" width="13.1640625" customWidth="1"/>
    <col min="14603" max="14603" width="14.83203125" customWidth="1"/>
    <col min="14604" max="14604" width="18.83203125" customWidth="1"/>
    <col min="14605" max="14605" width="17.1640625" customWidth="1"/>
    <col min="14849" max="14849" width="8.1640625" bestFit="1" customWidth="1"/>
    <col min="14850" max="14850" width="30.6640625" customWidth="1"/>
    <col min="14851" max="14851" width="16.5" customWidth="1"/>
    <col min="14852" max="14852" width="16" customWidth="1"/>
    <col min="14853" max="14853" width="14.6640625" customWidth="1"/>
    <col min="14854" max="14856" width="13.1640625" customWidth="1"/>
    <col min="14857" max="14857" width="0" hidden="1" customWidth="1"/>
    <col min="14858" max="14858" width="13.1640625" customWidth="1"/>
    <col min="14859" max="14859" width="14.83203125" customWidth="1"/>
    <col min="14860" max="14860" width="18.83203125" customWidth="1"/>
    <col min="14861" max="14861" width="17.1640625" customWidth="1"/>
    <col min="15105" max="15105" width="8.1640625" bestFit="1" customWidth="1"/>
    <col min="15106" max="15106" width="30.6640625" customWidth="1"/>
    <col min="15107" max="15107" width="16.5" customWidth="1"/>
    <col min="15108" max="15108" width="16" customWidth="1"/>
    <col min="15109" max="15109" width="14.6640625" customWidth="1"/>
    <col min="15110" max="15112" width="13.1640625" customWidth="1"/>
    <col min="15113" max="15113" width="0" hidden="1" customWidth="1"/>
    <col min="15114" max="15114" width="13.1640625" customWidth="1"/>
    <col min="15115" max="15115" width="14.83203125" customWidth="1"/>
    <col min="15116" max="15116" width="18.83203125" customWidth="1"/>
    <col min="15117" max="15117" width="17.1640625" customWidth="1"/>
    <col min="15361" max="15361" width="8.1640625" bestFit="1" customWidth="1"/>
    <col min="15362" max="15362" width="30.6640625" customWidth="1"/>
    <col min="15363" max="15363" width="16.5" customWidth="1"/>
    <col min="15364" max="15364" width="16" customWidth="1"/>
    <col min="15365" max="15365" width="14.6640625" customWidth="1"/>
    <col min="15366" max="15368" width="13.1640625" customWidth="1"/>
    <col min="15369" max="15369" width="0" hidden="1" customWidth="1"/>
    <col min="15370" max="15370" width="13.1640625" customWidth="1"/>
    <col min="15371" max="15371" width="14.83203125" customWidth="1"/>
    <col min="15372" max="15372" width="18.83203125" customWidth="1"/>
    <col min="15373" max="15373" width="17.1640625" customWidth="1"/>
    <col min="15617" max="15617" width="8.1640625" bestFit="1" customWidth="1"/>
    <col min="15618" max="15618" width="30.6640625" customWidth="1"/>
    <col min="15619" max="15619" width="16.5" customWidth="1"/>
    <col min="15620" max="15620" width="16" customWidth="1"/>
    <col min="15621" max="15621" width="14.6640625" customWidth="1"/>
    <col min="15622" max="15624" width="13.1640625" customWidth="1"/>
    <col min="15625" max="15625" width="0" hidden="1" customWidth="1"/>
    <col min="15626" max="15626" width="13.1640625" customWidth="1"/>
    <col min="15627" max="15627" width="14.83203125" customWidth="1"/>
    <col min="15628" max="15628" width="18.83203125" customWidth="1"/>
    <col min="15629" max="15629" width="17.1640625" customWidth="1"/>
    <col min="15873" max="15873" width="8.1640625" bestFit="1" customWidth="1"/>
    <col min="15874" max="15874" width="30.6640625" customWidth="1"/>
    <col min="15875" max="15875" width="16.5" customWidth="1"/>
    <col min="15876" max="15876" width="16" customWidth="1"/>
    <col min="15877" max="15877" width="14.6640625" customWidth="1"/>
    <col min="15878" max="15880" width="13.1640625" customWidth="1"/>
    <col min="15881" max="15881" width="0" hidden="1" customWidth="1"/>
    <col min="15882" max="15882" width="13.1640625" customWidth="1"/>
    <col min="15883" max="15883" width="14.83203125" customWidth="1"/>
    <col min="15884" max="15884" width="18.83203125" customWidth="1"/>
    <col min="15885" max="15885" width="17.1640625" customWidth="1"/>
    <col min="16129" max="16129" width="8.1640625" bestFit="1" customWidth="1"/>
    <col min="16130" max="16130" width="30.6640625" customWidth="1"/>
    <col min="16131" max="16131" width="16.5" customWidth="1"/>
    <col min="16132" max="16132" width="16" customWidth="1"/>
    <col min="16133" max="16133" width="14.6640625" customWidth="1"/>
    <col min="16134" max="16136" width="13.1640625" customWidth="1"/>
    <col min="16137" max="16137" width="0" hidden="1" customWidth="1"/>
    <col min="16138" max="16138" width="13.1640625" customWidth="1"/>
    <col min="16139" max="16139" width="14.83203125" customWidth="1"/>
    <col min="16140" max="16140" width="18.83203125" customWidth="1"/>
    <col min="16141" max="16141" width="17.1640625" customWidth="1"/>
  </cols>
  <sheetData>
    <row r="1" spans="1:15" ht="30.75" customHeight="1" x14ac:dyDescent="0.2">
      <c r="A1" s="58"/>
      <c r="B1" s="112"/>
      <c r="C1" s="62"/>
      <c r="D1" s="113"/>
      <c r="E1" s="48"/>
      <c r="F1" s="48"/>
      <c r="G1" s="48"/>
      <c r="H1" s="48"/>
      <c r="I1" s="48"/>
      <c r="J1" s="361" t="s">
        <v>252</v>
      </c>
      <c r="K1" s="361"/>
      <c r="L1" s="361"/>
      <c r="M1" s="361"/>
      <c r="N1" s="132"/>
    </row>
    <row r="2" spans="1:15" s="87" customFormat="1" ht="34.5" customHeight="1" x14ac:dyDescent="0.2">
      <c r="A2" s="414" t="s">
        <v>126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</row>
    <row r="3" spans="1:15" s="164" customFormat="1" ht="102.75" customHeight="1" x14ac:dyDescent="0.2">
      <c r="A3" s="415" t="s">
        <v>10</v>
      </c>
      <c r="B3" s="162"/>
      <c r="C3" s="163" t="s">
        <v>127</v>
      </c>
      <c r="D3" s="163" t="s">
        <v>128</v>
      </c>
      <c r="E3" s="163" t="s">
        <v>129</v>
      </c>
      <c r="F3" s="163" t="s">
        <v>130</v>
      </c>
      <c r="G3" s="163" t="s">
        <v>131</v>
      </c>
      <c r="H3" s="163" t="s">
        <v>132</v>
      </c>
      <c r="I3" s="163" t="s">
        <v>133</v>
      </c>
      <c r="J3" s="163" t="s">
        <v>134</v>
      </c>
      <c r="K3" s="416" t="s">
        <v>135</v>
      </c>
      <c r="L3" s="417" t="s">
        <v>136</v>
      </c>
      <c r="M3" s="416" t="s">
        <v>137</v>
      </c>
    </row>
    <row r="4" spans="1:15" s="164" customFormat="1" ht="12.75" customHeight="1" x14ac:dyDescent="0.2">
      <c r="A4" s="415"/>
      <c r="B4" s="162" t="s">
        <v>138</v>
      </c>
      <c r="C4" s="163">
        <v>5</v>
      </c>
      <c r="D4" s="163">
        <v>5</v>
      </c>
      <c r="E4" s="163">
        <v>5</v>
      </c>
      <c r="F4" s="163">
        <v>2.5</v>
      </c>
      <c r="G4" s="163">
        <v>2.5</v>
      </c>
      <c r="H4" s="163">
        <v>2.5</v>
      </c>
      <c r="I4" s="163">
        <v>2.5</v>
      </c>
      <c r="J4" s="163">
        <v>2.5</v>
      </c>
      <c r="K4" s="416"/>
      <c r="L4" s="418"/>
      <c r="M4" s="416"/>
    </row>
    <row r="5" spans="1:15" s="164" customFormat="1" ht="19.5" customHeight="1" x14ac:dyDescent="0.2">
      <c r="A5" s="415"/>
      <c r="B5" s="165" t="s">
        <v>11</v>
      </c>
      <c r="C5" s="166" t="s">
        <v>139</v>
      </c>
      <c r="D5" s="166" t="s">
        <v>140</v>
      </c>
      <c r="E5" s="166" t="s">
        <v>139</v>
      </c>
      <c r="F5" s="166" t="s">
        <v>139</v>
      </c>
      <c r="G5" s="166" t="s">
        <v>139</v>
      </c>
      <c r="H5" s="166" t="s">
        <v>139</v>
      </c>
      <c r="I5" s="166" t="s">
        <v>139</v>
      </c>
      <c r="J5" s="166" t="s">
        <v>139</v>
      </c>
      <c r="K5" s="416"/>
      <c r="L5" s="419"/>
      <c r="M5" s="416"/>
    </row>
    <row r="6" spans="1:15" ht="25.5" x14ac:dyDescent="0.2">
      <c r="A6" s="32">
        <v>560002</v>
      </c>
      <c r="B6" s="33" t="s">
        <v>22</v>
      </c>
      <c r="C6" s="114">
        <v>4.71</v>
      </c>
      <c r="D6" s="115">
        <v>3.44</v>
      </c>
      <c r="E6" s="115">
        <v>4.08</v>
      </c>
      <c r="F6" s="115">
        <v>0.86</v>
      </c>
      <c r="G6" s="115">
        <v>2.5</v>
      </c>
      <c r="H6" s="115">
        <v>2.44</v>
      </c>
      <c r="I6" s="115">
        <v>0</v>
      </c>
      <c r="J6" s="115">
        <v>0.67</v>
      </c>
      <c r="K6" s="116">
        <v>18.7</v>
      </c>
      <c r="L6" s="117">
        <v>25</v>
      </c>
      <c r="M6" s="115">
        <v>74.8</v>
      </c>
      <c r="N6" s="53"/>
      <c r="O6" s="66"/>
    </row>
    <row r="7" spans="1:15" ht="25.5" x14ac:dyDescent="0.2">
      <c r="A7" s="32">
        <v>560014</v>
      </c>
      <c r="B7" s="33" t="s">
        <v>23</v>
      </c>
      <c r="C7" s="114">
        <v>4.9000000000000004</v>
      </c>
      <c r="D7" s="115">
        <v>4.9800000000000004</v>
      </c>
      <c r="E7" s="115">
        <v>3.4</v>
      </c>
      <c r="F7" s="115">
        <v>0.38</v>
      </c>
      <c r="G7" s="115">
        <v>2.5</v>
      </c>
      <c r="H7" s="115">
        <v>2.5</v>
      </c>
      <c r="I7" s="115">
        <v>0</v>
      </c>
      <c r="J7" s="115">
        <v>1.59</v>
      </c>
      <c r="K7" s="116">
        <v>20.25</v>
      </c>
      <c r="L7" s="117">
        <v>24.93</v>
      </c>
      <c r="M7" s="115">
        <v>81.23</v>
      </c>
      <c r="N7" s="53"/>
      <c r="O7" s="66"/>
    </row>
    <row r="8" spans="1:15" ht="14.25" x14ac:dyDescent="0.2">
      <c r="A8" s="32">
        <v>560017</v>
      </c>
      <c r="B8" s="33" t="s">
        <v>24</v>
      </c>
      <c r="C8" s="114">
        <v>4.62</v>
      </c>
      <c r="D8" s="115">
        <v>4.91</v>
      </c>
      <c r="E8" s="115">
        <v>4.74</v>
      </c>
      <c r="F8" s="115">
        <v>1.1499999999999999</v>
      </c>
      <c r="G8" s="115">
        <v>2.5</v>
      </c>
      <c r="H8" s="115">
        <v>2.5</v>
      </c>
      <c r="I8" s="115">
        <v>0</v>
      </c>
      <c r="J8" s="115">
        <v>1.88</v>
      </c>
      <c r="K8" s="116">
        <v>22.3</v>
      </c>
      <c r="L8" s="117">
        <v>25</v>
      </c>
      <c r="M8" s="115">
        <v>89.2</v>
      </c>
      <c r="N8" s="53"/>
      <c r="O8" s="66"/>
    </row>
    <row r="9" spans="1:15" ht="14.25" x14ac:dyDescent="0.2">
      <c r="A9" s="32">
        <v>560019</v>
      </c>
      <c r="B9" s="33" t="s">
        <v>25</v>
      </c>
      <c r="C9" s="114">
        <v>4.83</v>
      </c>
      <c r="D9" s="115">
        <v>5</v>
      </c>
      <c r="E9" s="115">
        <v>4.57</v>
      </c>
      <c r="F9" s="115">
        <v>1.27</v>
      </c>
      <c r="G9" s="115">
        <v>2.46</v>
      </c>
      <c r="H9" s="115">
        <v>2.5</v>
      </c>
      <c r="I9" s="115">
        <v>0</v>
      </c>
      <c r="J9" s="115">
        <v>1.52</v>
      </c>
      <c r="K9" s="116">
        <v>22.15</v>
      </c>
      <c r="L9" s="117">
        <v>24.88</v>
      </c>
      <c r="M9" s="115">
        <v>89.03</v>
      </c>
      <c r="N9" s="53"/>
      <c r="O9" s="66"/>
    </row>
    <row r="10" spans="1:15" ht="14.25" x14ac:dyDescent="0.2">
      <c r="A10" s="32">
        <v>560021</v>
      </c>
      <c r="B10" s="33" t="s">
        <v>26</v>
      </c>
      <c r="C10" s="114">
        <v>5</v>
      </c>
      <c r="D10" s="115">
        <v>5</v>
      </c>
      <c r="E10" s="115">
        <v>4.5599999999999996</v>
      </c>
      <c r="F10" s="115">
        <v>1.37</v>
      </c>
      <c r="G10" s="115">
        <v>1.83</v>
      </c>
      <c r="H10" s="115">
        <v>2.5</v>
      </c>
      <c r="I10" s="115">
        <v>0</v>
      </c>
      <c r="J10" s="115">
        <v>1.48</v>
      </c>
      <c r="K10" s="116">
        <v>21.74</v>
      </c>
      <c r="L10" s="117">
        <v>23.98</v>
      </c>
      <c r="M10" s="115">
        <v>90.66</v>
      </c>
      <c r="N10" s="53"/>
      <c r="O10" s="66"/>
    </row>
    <row r="11" spans="1:15" ht="14.25" x14ac:dyDescent="0.2">
      <c r="A11" s="32">
        <v>560022</v>
      </c>
      <c r="B11" s="33" t="s">
        <v>27</v>
      </c>
      <c r="C11" s="114">
        <v>4.76</v>
      </c>
      <c r="D11" s="115">
        <v>4.13</v>
      </c>
      <c r="E11" s="115">
        <v>4.79</v>
      </c>
      <c r="F11" s="115">
        <v>1.07</v>
      </c>
      <c r="G11" s="115">
        <v>1.75</v>
      </c>
      <c r="H11" s="115">
        <v>2.48</v>
      </c>
      <c r="I11" s="115">
        <v>0</v>
      </c>
      <c r="J11" s="115">
        <v>1.44</v>
      </c>
      <c r="K11" s="116">
        <v>20.420000000000002</v>
      </c>
      <c r="L11" s="117">
        <v>24.35</v>
      </c>
      <c r="M11" s="115">
        <v>83.86</v>
      </c>
      <c r="N11" s="53"/>
      <c r="O11" s="66"/>
    </row>
    <row r="12" spans="1:15" ht="14.25" x14ac:dyDescent="0.2">
      <c r="A12" s="32">
        <v>560024</v>
      </c>
      <c r="B12" s="33" t="s">
        <v>28</v>
      </c>
      <c r="C12" s="114">
        <v>4.8899999999999997</v>
      </c>
      <c r="D12" s="115">
        <v>5</v>
      </c>
      <c r="E12" s="115">
        <v>4.3</v>
      </c>
      <c r="F12" s="115">
        <v>2.41</v>
      </c>
      <c r="G12" s="115">
        <v>2.4900000000000002</v>
      </c>
      <c r="H12" s="115">
        <v>2.5</v>
      </c>
      <c r="I12" s="115">
        <v>0</v>
      </c>
      <c r="J12" s="115">
        <v>0</v>
      </c>
      <c r="K12" s="116">
        <v>21.59</v>
      </c>
      <c r="L12" s="117">
        <v>22.63</v>
      </c>
      <c r="M12" s="115">
        <v>95.4</v>
      </c>
      <c r="N12" s="53"/>
      <c r="O12" s="66"/>
    </row>
    <row r="13" spans="1:15" ht="25.5" x14ac:dyDescent="0.2">
      <c r="A13" s="32">
        <v>560026</v>
      </c>
      <c r="B13" s="33" t="s">
        <v>29</v>
      </c>
      <c r="C13" s="114">
        <v>4.1399999999999997</v>
      </c>
      <c r="D13" s="115">
        <v>5</v>
      </c>
      <c r="E13" s="115">
        <v>4.4800000000000004</v>
      </c>
      <c r="F13" s="115">
        <v>0.2</v>
      </c>
      <c r="G13" s="115">
        <v>2.5</v>
      </c>
      <c r="H13" s="115">
        <v>2.5</v>
      </c>
      <c r="I13" s="115">
        <v>0</v>
      </c>
      <c r="J13" s="115">
        <v>1.6</v>
      </c>
      <c r="K13" s="116">
        <v>20.420000000000002</v>
      </c>
      <c r="L13" s="117">
        <v>24.58</v>
      </c>
      <c r="M13" s="115">
        <v>83.08</v>
      </c>
      <c r="N13" s="53"/>
      <c r="O13" s="66"/>
    </row>
    <row r="14" spans="1:15" ht="14.25" x14ac:dyDescent="0.2">
      <c r="A14" s="32">
        <v>560032</v>
      </c>
      <c r="B14" s="33" t="s">
        <v>30</v>
      </c>
      <c r="C14" s="114">
        <v>3.51</v>
      </c>
      <c r="D14" s="115">
        <v>4.57</v>
      </c>
      <c r="E14" s="115">
        <v>3.34</v>
      </c>
      <c r="F14" s="115">
        <v>1.35</v>
      </c>
      <c r="G14" s="115">
        <v>1.96</v>
      </c>
      <c r="H14" s="115">
        <v>2.5</v>
      </c>
      <c r="I14" s="115">
        <v>0</v>
      </c>
      <c r="J14" s="115">
        <v>1.01</v>
      </c>
      <c r="K14" s="116">
        <v>18.239999999999998</v>
      </c>
      <c r="L14" s="117">
        <v>25</v>
      </c>
      <c r="M14" s="115">
        <v>72.959999999999994</v>
      </c>
      <c r="N14" s="53"/>
      <c r="O14" s="66"/>
    </row>
    <row r="15" spans="1:15" ht="14.25" x14ac:dyDescent="0.2">
      <c r="A15" s="32">
        <v>560033</v>
      </c>
      <c r="B15" s="33" t="s">
        <v>31</v>
      </c>
      <c r="C15" s="114">
        <v>4.8099999999999996</v>
      </c>
      <c r="D15" s="115">
        <v>5</v>
      </c>
      <c r="E15" s="115">
        <v>4.84</v>
      </c>
      <c r="F15" s="115">
        <v>1.8</v>
      </c>
      <c r="G15" s="115">
        <v>2.5</v>
      </c>
      <c r="H15" s="115">
        <v>2.5</v>
      </c>
      <c r="I15" s="115">
        <v>0</v>
      </c>
      <c r="J15" s="115">
        <v>1.1100000000000001</v>
      </c>
      <c r="K15" s="116">
        <v>22.56</v>
      </c>
      <c r="L15" s="117">
        <v>25</v>
      </c>
      <c r="M15" s="115">
        <v>90.24</v>
      </c>
      <c r="N15" s="53"/>
      <c r="O15" s="66"/>
    </row>
    <row r="16" spans="1:15" ht="14.25" x14ac:dyDescent="0.2">
      <c r="A16" s="32">
        <v>560034</v>
      </c>
      <c r="B16" s="33" t="s">
        <v>32</v>
      </c>
      <c r="C16" s="114">
        <v>0</v>
      </c>
      <c r="D16" s="115">
        <v>5</v>
      </c>
      <c r="E16" s="115">
        <v>4.66</v>
      </c>
      <c r="F16" s="115">
        <v>1.49</v>
      </c>
      <c r="G16" s="115">
        <v>2.5</v>
      </c>
      <c r="H16" s="115">
        <v>2.5</v>
      </c>
      <c r="I16" s="115">
        <v>0</v>
      </c>
      <c r="J16" s="115">
        <v>0.82</v>
      </c>
      <c r="K16" s="116">
        <v>16.97</v>
      </c>
      <c r="L16" s="117">
        <v>25</v>
      </c>
      <c r="M16" s="115">
        <v>67.88</v>
      </c>
      <c r="N16" s="53"/>
      <c r="O16" s="66"/>
    </row>
    <row r="17" spans="1:15" ht="15.75" customHeight="1" x14ac:dyDescent="0.2">
      <c r="A17" s="32">
        <v>560035</v>
      </c>
      <c r="B17" s="33" t="s">
        <v>33</v>
      </c>
      <c r="C17" s="114">
        <v>4.78</v>
      </c>
      <c r="D17" s="115">
        <v>4.96</v>
      </c>
      <c r="E17" s="115">
        <v>3.66</v>
      </c>
      <c r="F17" s="115">
        <v>0.37</v>
      </c>
      <c r="G17" s="115">
        <v>2.5</v>
      </c>
      <c r="H17" s="115">
        <v>2.5</v>
      </c>
      <c r="I17" s="115">
        <v>0</v>
      </c>
      <c r="J17" s="115">
        <v>0</v>
      </c>
      <c r="K17" s="116">
        <v>18.77</v>
      </c>
      <c r="L17" s="117">
        <v>22.63</v>
      </c>
      <c r="M17" s="115">
        <v>82.94</v>
      </c>
      <c r="N17" s="53"/>
      <c r="O17" s="66"/>
    </row>
    <row r="18" spans="1:15" ht="14.25" x14ac:dyDescent="0.2">
      <c r="A18" s="32">
        <v>560036</v>
      </c>
      <c r="B18" s="33" t="s">
        <v>34</v>
      </c>
      <c r="C18" s="114">
        <v>3.21</v>
      </c>
      <c r="D18" s="115">
        <v>0.95</v>
      </c>
      <c r="E18" s="115">
        <v>4.43</v>
      </c>
      <c r="F18" s="115">
        <v>0.88</v>
      </c>
      <c r="G18" s="115">
        <v>2.5</v>
      </c>
      <c r="H18" s="115">
        <v>2.5</v>
      </c>
      <c r="I18" s="115">
        <v>0</v>
      </c>
      <c r="J18" s="115">
        <v>0.37</v>
      </c>
      <c r="K18" s="116">
        <v>14.84</v>
      </c>
      <c r="L18" s="117">
        <v>24.53</v>
      </c>
      <c r="M18" s="115">
        <v>60.5</v>
      </c>
      <c r="N18" s="53"/>
      <c r="O18" s="66"/>
    </row>
    <row r="19" spans="1:15" ht="25.5" x14ac:dyDescent="0.2">
      <c r="A19" s="32">
        <v>560041</v>
      </c>
      <c r="B19" s="33" t="s">
        <v>35</v>
      </c>
      <c r="C19" s="114">
        <v>4.6900000000000004</v>
      </c>
      <c r="D19" s="115">
        <v>4.6100000000000003</v>
      </c>
      <c r="E19" s="115">
        <v>3.92</v>
      </c>
      <c r="F19" s="115">
        <v>0.93</v>
      </c>
      <c r="G19" s="115">
        <v>2.5</v>
      </c>
      <c r="H19" s="115">
        <v>2.4900000000000002</v>
      </c>
      <c r="I19" s="115">
        <v>0</v>
      </c>
      <c r="J19" s="115">
        <v>0</v>
      </c>
      <c r="K19" s="116">
        <v>19.14</v>
      </c>
      <c r="L19" s="117">
        <v>22.65</v>
      </c>
      <c r="M19" s="115">
        <v>84.5</v>
      </c>
      <c r="N19" s="53"/>
      <c r="O19" s="66"/>
    </row>
    <row r="20" spans="1:15" ht="14.25" x14ac:dyDescent="0.2">
      <c r="A20" s="32">
        <v>560043</v>
      </c>
      <c r="B20" s="33" t="s">
        <v>36</v>
      </c>
      <c r="C20" s="114">
        <v>4.22</v>
      </c>
      <c r="D20" s="115">
        <v>5</v>
      </c>
      <c r="E20" s="115">
        <v>3.93</v>
      </c>
      <c r="F20" s="115">
        <v>0.32</v>
      </c>
      <c r="G20" s="115">
        <v>0.5</v>
      </c>
      <c r="H20" s="115">
        <v>2.46</v>
      </c>
      <c r="I20" s="115">
        <v>0</v>
      </c>
      <c r="J20" s="115">
        <v>0.63</v>
      </c>
      <c r="K20" s="116">
        <v>17.059999999999999</v>
      </c>
      <c r="L20" s="117">
        <v>24.5</v>
      </c>
      <c r="M20" s="115">
        <v>69.63</v>
      </c>
      <c r="N20" s="53"/>
      <c r="O20" s="66"/>
    </row>
    <row r="21" spans="1:15" ht="14.25" x14ac:dyDescent="0.2">
      <c r="A21" s="32">
        <v>560045</v>
      </c>
      <c r="B21" s="33" t="s">
        <v>37</v>
      </c>
      <c r="C21" s="114">
        <v>4.34</v>
      </c>
      <c r="D21" s="115">
        <v>1.1499999999999999</v>
      </c>
      <c r="E21" s="115">
        <v>3.96</v>
      </c>
      <c r="F21" s="115">
        <v>0.14000000000000001</v>
      </c>
      <c r="G21" s="115">
        <v>2.0299999999999998</v>
      </c>
      <c r="H21" s="115">
        <v>2.5</v>
      </c>
      <c r="I21" s="115">
        <v>0</v>
      </c>
      <c r="J21" s="115">
        <v>0.32</v>
      </c>
      <c r="K21" s="116">
        <v>14.44</v>
      </c>
      <c r="L21" s="117">
        <v>24.43</v>
      </c>
      <c r="M21" s="115">
        <v>59.11</v>
      </c>
      <c r="N21" s="53"/>
      <c r="O21" s="66"/>
    </row>
    <row r="22" spans="1:15" ht="14.25" x14ac:dyDescent="0.2">
      <c r="A22" s="32">
        <v>560047</v>
      </c>
      <c r="B22" s="33" t="s">
        <v>38</v>
      </c>
      <c r="C22" s="114">
        <v>1.02</v>
      </c>
      <c r="D22" s="115">
        <v>1.1000000000000001</v>
      </c>
      <c r="E22" s="115">
        <v>3.67</v>
      </c>
      <c r="F22" s="115">
        <v>0.25</v>
      </c>
      <c r="G22" s="115">
        <v>2.5</v>
      </c>
      <c r="H22" s="115">
        <v>2.5</v>
      </c>
      <c r="I22" s="115">
        <v>0</v>
      </c>
      <c r="J22" s="115">
        <v>0.41</v>
      </c>
      <c r="K22" s="116">
        <v>11.45</v>
      </c>
      <c r="L22" s="117">
        <v>24.45</v>
      </c>
      <c r="M22" s="115">
        <v>46.83</v>
      </c>
      <c r="N22" s="53"/>
      <c r="O22" s="66"/>
    </row>
    <row r="23" spans="1:15" ht="14.25" x14ac:dyDescent="0.2">
      <c r="A23" s="32">
        <v>560052</v>
      </c>
      <c r="B23" s="33" t="s">
        <v>39</v>
      </c>
      <c r="C23" s="114">
        <v>4.45</v>
      </c>
      <c r="D23" s="115">
        <v>5</v>
      </c>
      <c r="E23" s="115">
        <v>4.18</v>
      </c>
      <c r="F23" s="115">
        <v>0.56999999999999995</v>
      </c>
      <c r="G23" s="115">
        <v>2.5</v>
      </c>
      <c r="H23" s="115">
        <v>1.98</v>
      </c>
      <c r="I23" s="115">
        <v>0</v>
      </c>
      <c r="J23" s="115">
        <v>0.17</v>
      </c>
      <c r="K23" s="116">
        <v>18.850000000000001</v>
      </c>
      <c r="L23" s="117">
        <v>24.4</v>
      </c>
      <c r="M23" s="115">
        <v>77.25</v>
      </c>
      <c r="N23" s="53"/>
      <c r="O23" s="66"/>
    </row>
    <row r="24" spans="1:15" ht="14.25" x14ac:dyDescent="0.2">
      <c r="A24" s="32">
        <v>560053</v>
      </c>
      <c r="B24" s="33" t="s">
        <v>40</v>
      </c>
      <c r="C24" s="114">
        <v>2.78</v>
      </c>
      <c r="D24" s="115">
        <v>5</v>
      </c>
      <c r="E24" s="115">
        <v>3.8</v>
      </c>
      <c r="F24" s="115">
        <v>0.25</v>
      </c>
      <c r="G24" s="115">
        <v>2.5</v>
      </c>
      <c r="H24" s="115">
        <v>2.1</v>
      </c>
      <c r="I24" s="115">
        <v>0</v>
      </c>
      <c r="J24" s="115">
        <v>0.59</v>
      </c>
      <c r="K24" s="116">
        <v>17.02</v>
      </c>
      <c r="L24" s="117">
        <v>24.45</v>
      </c>
      <c r="M24" s="115">
        <v>69.61</v>
      </c>
      <c r="N24" s="53"/>
      <c r="O24" s="66"/>
    </row>
    <row r="25" spans="1:15" ht="14.25" x14ac:dyDescent="0.2">
      <c r="A25" s="32">
        <v>560054</v>
      </c>
      <c r="B25" s="33" t="s">
        <v>41</v>
      </c>
      <c r="C25" s="114">
        <v>1.25</v>
      </c>
      <c r="D25" s="115">
        <v>5</v>
      </c>
      <c r="E25" s="115">
        <v>3.51</v>
      </c>
      <c r="F25" s="115">
        <v>0.34</v>
      </c>
      <c r="G25" s="115">
        <v>2.5</v>
      </c>
      <c r="H25" s="115">
        <v>2.12</v>
      </c>
      <c r="I25" s="115">
        <v>0</v>
      </c>
      <c r="J25" s="115">
        <v>0.44</v>
      </c>
      <c r="K25" s="116">
        <v>15.16</v>
      </c>
      <c r="L25" s="117">
        <v>24.38</v>
      </c>
      <c r="M25" s="115">
        <v>62.18</v>
      </c>
      <c r="N25" s="53"/>
      <c r="O25" s="66"/>
    </row>
    <row r="26" spans="1:15" ht="14.25" x14ac:dyDescent="0.2">
      <c r="A26" s="32">
        <v>560055</v>
      </c>
      <c r="B26" s="33" t="s">
        <v>42</v>
      </c>
      <c r="C26" s="114">
        <v>3.32</v>
      </c>
      <c r="D26" s="115">
        <v>5</v>
      </c>
      <c r="E26" s="115">
        <v>3.3</v>
      </c>
      <c r="F26" s="115">
        <v>0.31</v>
      </c>
      <c r="G26" s="115">
        <v>2.5</v>
      </c>
      <c r="H26" s="115">
        <v>1.35</v>
      </c>
      <c r="I26" s="115">
        <v>0</v>
      </c>
      <c r="J26" s="115">
        <v>0.37</v>
      </c>
      <c r="K26" s="116">
        <v>16.149999999999999</v>
      </c>
      <c r="L26" s="117">
        <v>24.53</v>
      </c>
      <c r="M26" s="115">
        <v>65.84</v>
      </c>
      <c r="N26" s="53"/>
      <c r="O26" s="66"/>
    </row>
    <row r="27" spans="1:15" ht="14.25" x14ac:dyDescent="0.2">
      <c r="A27" s="32">
        <v>560056</v>
      </c>
      <c r="B27" s="33" t="s">
        <v>43</v>
      </c>
      <c r="C27" s="114">
        <v>3.63</v>
      </c>
      <c r="D27" s="115">
        <v>4.8600000000000003</v>
      </c>
      <c r="E27" s="115">
        <v>4.1100000000000003</v>
      </c>
      <c r="F27" s="115">
        <v>0.9</v>
      </c>
      <c r="G27" s="115">
        <v>2.5</v>
      </c>
      <c r="H27" s="115">
        <v>1.84</v>
      </c>
      <c r="I27" s="115">
        <v>0</v>
      </c>
      <c r="J27" s="115">
        <v>7.0000000000000007E-2</v>
      </c>
      <c r="K27" s="116">
        <v>17.91</v>
      </c>
      <c r="L27" s="117">
        <v>24.55</v>
      </c>
      <c r="M27" s="115">
        <v>72.95</v>
      </c>
      <c r="N27" s="53"/>
      <c r="O27" s="66"/>
    </row>
    <row r="28" spans="1:15" ht="14.25" x14ac:dyDescent="0.2">
      <c r="A28" s="32">
        <v>560057</v>
      </c>
      <c r="B28" s="33" t="s">
        <v>44</v>
      </c>
      <c r="C28" s="114">
        <v>5</v>
      </c>
      <c r="D28" s="115">
        <v>5</v>
      </c>
      <c r="E28" s="115">
        <v>4.45</v>
      </c>
      <c r="F28" s="115">
        <v>2.2999999999999998</v>
      </c>
      <c r="G28" s="115">
        <v>2.2400000000000002</v>
      </c>
      <c r="H28" s="115">
        <v>1.33</v>
      </c>
      <c r="I28" s="115">
        <v>0</v>
      </c>
      <c r="J28" s="115">
        <v>1.1100000000000001</v>
      </c>
      <c r="K28" s="116">
        <v>21.43</v>
      </c>
      <c r="L28" s="117">
        <v>24.48</v>
      </c>
      <c r="M28" s="115">
        <v>87.54</v>
      </c>
      <c r="N28" s="53"/>
      <c r="O28" s="66"/>
    </row>
    <row r="29" spans="1:15" ht="14.25" x14ac:dyDescent="0.2">
      <c r="A29" s="32">
        <v>560058</v>
      </c>
      <c r="B29" s="33" t="s">
        <v>45</v>
      </c>
      <c r="C29" s="114">
        <v>4.2</v>
      </c>
      <c r="D29" s="115">
        <v>1.1000000000000001</v>
      </c>
      <c r="E29" s="115">
        <v>3.99</v>
      </c>
      <c r="F29" s="115">
        <v>7.0000000000000007E-2</v>
      </c>
      <c r="G29" s="115">
        <v>2.5</v>
      </c>
      <c r="H29" s="115">
        <v>2.2799999999999998</v>
      </c>
      <c r="I29" s="115">
        <v>0</v>
      </c>
      <c r="J29" s="115">
        <v>0.15</v>
      </c>
      <c r="K29" s="116">
        <v>14.29</v>
      </c>
      <c r="L29" s="117">
        <v>24.45</v>
      </c>
      <c r="M29" s="115">
        <v>58.45</v>
      </c>
      <c r="N29" s="53"/>
      <c r="O29" s="66"/>
    </row>
    <row r="30" spans="1:15" ht="14.25" x14ac:dyDescent="0.2">
      <c r="A30" s="32">
        <v>560059</v>
      </c>
      <c r="B30" s="33" t="s">
        <v>46</v>
      </c>
      <c r="C30" s="114">
        <v>3.77</v>
      </c>
      <c r="D30" s="115">
        <v>5</v>
      </c>
      <c r="E30" s="115">
        <v>4.8</v>
      </c>
      <c r="F30" s="115">
        <v>1.0900000000000001</v>
      </c>
      <c r="G30" s="115">
        <v>2.5</v>
      </c>
      <c r="H30" s="115">
        <v>0.97</v>
      </c>
      <c r="I30" s="115">
        <v>0</v>
      </c>
      <c r="J30" s="115">
        <v>1.61</v>
      </c>
      <c r="K30" s="116">
        <v>19.739999999999998</v>
      </c>
      <c r="L30" s="117">
        <v>24.5</v>
      </c>
      <c r="M30" s="115">
        <v>80.569999999999993</v>
      </c>
      <c r="N30" s="53"/>
      <c r="O30" s="66"/>
    </row>
    <row r="31" spans="1:15" ht="14.25" x14ac:dyDescent="0.2">
      <c r="A31" s="32">
        <v>560060</v>
      </c>
      <c r="B31" s="33" t="s">
        <v>47</v>
      </c>
      <c r="C31" s="114">
        <v>4.76</v>
      </c>
      <c r="D31" s="115">
        <v>5</v>
      </c>
      <c r="E31" s="115">
        <v>3.6</v>
      </c>
      <c r="F31" s="115">
        <v>0.14000000000000001</v>
      </c>
      <c r="G31" s="115">
        <v>2.5</v>
      </c>
      <c r="H31" s="115">
        <v>1.23</v>
      </c>
      <c r="I31" s="115">
        <v>0</v>
      </c>
      <c r="J31" s="115">
        <v>1.54</v>
      </c>
      <c r="K31" s="116">
        <v>18.77</v>
      </c>
      <c r="L31" s="117">
        <v>24.45</v>
      </c>
      <c r="M31" s="115">
        <v>76.77</v>
      </c>
      <c r="N31" s="53"/>
      <c r="O31" s="66"/>
    </row>
    <row r="32" spans="1:15" ht="14.25" x14ac:dyDescent="0.2">
      <c r="A32" s="32">
        <v>560061</v>
      </c>
      <c r="B32" s="33" t="s">
        <v>48</v>
      </c>
      <c r="C32" s="114">
        <v>2.67</v>
      </c>
      <c r="D32" s="115">
        <v>1.1000000000000001</v>
      </c>
      <c r="E32" s="115">
        <v>2.83</v>
      </c>
      <c r="F32" s="115">
        <v>0.15</v>
      </c>
      <c r="G32" s="115">
        <v>2.5</v>
      </c>
      <c r="H32" s="115">
        <v>2.0099999999999998</v>
      </c>
      <c r="I32" s="115">
        <v>0</v>
      </c>
      <c r="J32" s="115">
        <v>0.56999999999999995</v>
      </c>
      <c r="K32" s="116">
        <v>11.83</v>
      </c>
      <c r="L32" s="117">
        <v>24.45</v>
      </c>
      <c r="M32" s="115">
        <v>48.38</v>
      </c>
      <c r="N32" s="53"/>
      <c r="O32" s="66"/>
    </row>
    <row r="33" spans="1:15" ht="14.25" x14ac:dyDescent="0.2">
      <c r="A33" s="32">
        <v>560062</v>
      </c>
      <c r="B33" s="33" t="s">
        <v>49</v>
      </c>
      <c r="C33" s="114">
        <v>1.87</v>
      </c>
      <c r="D33" s="115">
        <v>5</v>
      </c>
      <c r="E33" s="115">
        <v>3.34</v>
      </c>
      <c r="F33" s="115">
        <v>1.07</v>
      </c>
      <c r="G33" s="115">
        <v>2.5</v>
      </c>
      <c r="H33" s="115">
        <v>2.5</v>
      </c>
      <c r="I33" s="115">
        <v>0</v>
      </c>
      <c r="J33" s="115">
        <v>0.26</v>
      </c>
      <c r="K33" s="116">
        <v>16.54</v>
      </c>
      <c r="L33" s="117">
        <v>24.48</v>
      </c>
      <c r="M33" s="115">
        <v>67.569999999999993</v>
      </c>
      <c r="N33" s="53"/>
      <c r="O33" s="66"/>
    </row>
    <row r="34" spans="1:15" ht="14.25" x14ac:dyDescent="0.2">
      <c r="A34" s="32">
        <v>560063</v>
      </c>
      <c r="B34" s="33" t="s">
        <v>50</v>
      </c>
      <c r="C34" s="114">
        <v>1.99</v>
      </c>
      <c r="D34" s="115">
        <v>5</v>
      </c>
      <c r="E34" s="115">
        <v>3.63</v>
      </c>
      <c r="F34" s="115">
        <v>0.18</v>
      </c>
      <c r="G34" s="115">
        <v>2.5</v>
      </c>
      <c r="H34" s="115">
        <v>2.5</v>
      </c>
      <c r="I34" s="115">
        <v>0</v>
      </c>
      <c r="J34" s="115">
        <v>0.6</v>
      </c>
      <c r="K34" s="116">
        <v>16.399999999999999</v>
      </c>
      <c r="L34" s="117">
        <v>24.43</v>
      </c>
      <c r="M34" s="115">
        <v>67.13</v>
      </c>
      <c r="N34" s="53"/>
      <c r="O34" s="66"/>
    </row>
    <row r="35" spans="1:15" ht="14.25" x14ac:dyDescent="0.2">
      <c r="A35" s="32">
        <v>560064</v>
      </c>
      <c r="B35" s="33" t="s">
        <v>51</v>
      </c>
      <c r="C35" s="114">
        <v>4.74</v>
      </c>
      <c r="D35" s="115">
        <v>5</v>
      </c>
      <c r="E35" s="115">
        <v>3.82</v>
      </c>
      <c r="F35" s="115">
        <v>2.19</v>
      </c>
      <c r="G35" s="115">
        <v>2.5</v>
      </c>
      <c r="H35" s="115">
        <v>2.5</v>
      </c>
      <c r="I35" s="115">
        <v>0</v>
      </c>
      <c r="J35" s="115">
        <v>1.34</v>
      </c>
      <c r="K35" s="116">
        <v>22.09</v>
      </c>
      <c r="L35" s="117">
        <v>24.45</v>
      </c>
      <c r="M35" s="115">
        <v>90.35</v>
      </c>
      <c r="N35" s="53"/>
      <c r="O35" s="66"/>
    </row>
    <row r="36" spans="1:15" ht="14.25" x14ac:dyDescent="0.2">
      <c r="A36" s="32">
        <v>560065</v>
      </c>
      <c r="B36" s="33" t="s">
        <v>52</v>
      </c>
      <c r="C36" s="114">
        <v>4.55</v>
      </c>
      <c r="D36" s="115">
        <v>5</v>
      </c>
      <c r="E36" s="115">
        <v>4.2699999999999996</v>
      </c>
      <c r="F36" s="115">
        <v>0.14000000000000001</v>
      </c>
      <c r="G36" s="115">
        <v>2.5</v>
      </c>
      <c r="H36" s="115">
        <v>1.1299999999999999</v>
      </c>
      <c r="I36" s="115">
        <v>0</v>
      </c>
      <c r="J36" s="115">
        <v>0.77</v>
      </c>
      <c r="K36" s="116">
        <v>18.36</v>
      </c>
      <c r="L36" s="117">
        <v>24.53</v>
      </c>
      <c r="M36" s="115">
        <v>74.849999999999994</v>
      </c>
      <c r="N36" s="53"/>
      <c r="O36" s="66"/>
    </row>
    <row r="37" spans="1:15" ht="14.25" x14ac:dyDescent="0.2">
      <c r="A37" s="32">
        <v>560066</v>
      </c>
      <c r="B37" s="33" t="s">
        <v>53</v>
      </c>
      <c r="C37" s="114">
        <v>3.77</v>
      </c>
      <c r="D37" s="115">
        <v>3.7</v>
      </c>
      <c r="E37" s="115">
        <v>3.56</v>
      </c>
      <c r="F37" s="115">
        <v>0.51</v>
      </c>
      <c r="G37" s="115">
        <v>2.5</v>
      </c>
      <c r="H37" s="115">
        <v>1.79</v>
      </c>
      <c r="I37" s="115">
        <v>0</v>
      </c>
      <c r="J37" s="115">
        <v>0.66</v>
      </c>
      <c r="K37" s="116">
        <v>16.489999999999998</v>
      </c>
      <c r="L37" s="117">
        <v>24.5</v>
      </c>
      <c r="M37" s="115">
        <v>67.31</v>
      </c>
      <c r="N37" s="53"/>
      <c r="O37" s="66"/>
    </row>
    <row r="38" spans="1:15" ht="14.25" x14ac:dyDescent="0.2">
      <c r="A38" s="32">
        <v>560067</v>
      </c>
      <c r="B38" s="33" t="s">
        <v>54</v>
      </c>
      <c r="C38" s="114">
        <v>2.86</v>
      </c>
      <c r="D38" s="115">
        <v>3.72</v>
      </c>
      <c r="E38" s="115">
        <v>4.17</v>
      </c>
      <c r="F38" s="115">
        <v>0.17</v>
      </c>
      <c r="G38" s="115">
        <v>2.5</v>
      </c>
      <c r="H38" s="115">
        <v>1.41</v>
      </c>
      <c r="I38" s="115">
        <v>0</v>
      </c>
      <c r="J38" s="115">
        <v>0.54</v>
      </c>
      <c r="K38" s="116">
        <v>15.37</v>
      </c>
      <c r="L38" s="117">
        <v>24.4</v>
      </c>
      <c r="M38" s="115">
        <v>62.99</v>
      </c>
      <c r="N38" s="53"/>
      <c r="O38" s="66"/>
    </row>
    <row r="39" spans="1:15" ht="14.25" x14ac:dyDescent="0.2">
      <c r="A39" s="32">
        <v>560068</v>
      </c>
      <c r="B39" s="33" t="s">
        <v>55</v>
      </c>
      <c r="C39" s="114">
        <v>3.26</v>
      </c>
      <c r="D39" s="115">
        <v>5</v>
      </c>
      <c r="E39" s="115">
        <v>3.96</v>
      </c>
      <c r="F39" s="115">
        <v>0.54</v>
      </c>
      <c r="G39" s="115">
        <v>2.5</v>
      </c>
      <c r="H39" s="115">
        <v>1.61</v>
      </c>
      <c r="I39" s="115">
        <v>0</v>
      </c>
      <c r="J39" s="115">
        <v>0.89</v>
      </c>
      <c r="K39" s="116">
        <v>17.760000000000002</v>
      </c>
      <c r="L39" s="117">
        <v>24.43</v>
      </c>
      <c r="M39" s="115">
        <v>72.7</v>
      </c>
      <c r="N39" s="53"/>
      <c r="O39" s="66"/>
    </row>
    <row r="40" spans="1:15" ht="14.25" x14ac:dyDescent="0.2">
      <c r="A40" s="32">
        <v>560069</v>
      </c>
      <c r="B40" s="33" t="s">
        <v>56</v>
      </c>
      <c r="C40" s="114">
        <v>4.91</v>
      </c>
      <c r="D40" s="115">
        <v>5</v>
      </c>
      <c r="E40" s="115">
        <v>4.55</v>
      </c>
      <c r="F40" s="115">
        <v>0.16</v>
      </c>
      <c r="G40" s="115">
        <v>2.5</v>
      </c>
      <c r="H40" s="115">
        <v>1.07</v>
      </c>
      <c r="I40" s="115">
        <v>0</v>
      </c>
      <c r="J40" s="115">
        <v>0.2</v>
      </c>
      <c r="K40" s="116">
        <v>18.39</v>
      </c>
      <c r="L40" s="117">
        <v>24.45</v>
      </c>
      <c r="M40" s="115">
        <v>75.209999999999994</v>
      </c>
      <c r="N40" s="53"/>
      <c r="O40" s="66"/>
    </row>
    <row r="41" spans="1:15" ht="14.25" x14ac:dyDescent="0.2">
      <c r="A41" s="32">
        <v>560070</v>
      </c>
      <c r="B41" s="33" t="s">
        <v>57</v>
      </c>
      <c r="C41" s="114">
        <v>4.34</v>
      </c>
      <c r="D41" s="115">
        <v>1.25</v>
      </c>
      <c r="E41" s="115">
        <v>4.63</v>
      </c>
      <c r="F41" s="115">
        <v>1.61</v>
      </c>
      <c r="G41" s="115">
        <v>2.5</v>
      </c>
      <c r="H41" s="115">
        <v>2.08</v>
      </c>
      <c r="I41" s="115">
        <v>0</v>
      </c>
      <c r="J41" s="115">
        <v>1.4</v>
      </c>
      <c r="K41" s="116">
        <v>17.809999999999999</v>
      </c>
      <c r="L41" s="117">
        <v>24.38</v>
      </c>
      <c r="M41" s="115">
        <v>73.05</v>
      </c>
      <c r="N41" s="53"/>
      <c r="O41" s="66"/>
    </row>
    <row r="42" spans="1:15" ht="14.25" x14ac:dyDescent="0.2">
      <c r="A42" s="32">
        <v>560071</v>
      </c>
      <c r="B42" s="33" t="s">
        <v>58</v>
      </c>
      <c r="C42" s="114">
        <v>3.88</v>
      </c>
      <c r="D42" s="115">
        <v>5</v>
      </c>
      <c r="E42" s="115">
        <v>4.08</v>
      </c>
      <c r="F42" s="115">
        <v>0.37</v>
      </c>
      <c r="G42" s="115">
        <v>2.5</v>
      </c>
      <c r="H42" s="115">
        <v>0.62</v>
      </c>
      <c r="I42" s="115">
        <v>0</v>
      </c>
      <c r="J42" s="115">
        <v>0.51</v>
      </c>
      <c r="K42" s="116">
        <v>16.96</v>
      </c>
      <c r="L42" s="117">
        <v>24.38</v>
      </c>
      <c r="M42" s="115">
        <v>69.569999999999993</v>
      </c>
      <c r="N42" s="53"/>
      <c r="O42" s="66"/>
    </row>
    <row r="43" spans="1:15" ht="14.25" x14ac:dyDescent="0.2">
      <c r="A43" s="32">
        <v>560072</v>
      </c>
      <c r="B43" s="33" t="s">
        <v>59</v>
      </c>
      <c r="C43" s="114">
        <v>0.97</v>
      </c>
      <c r="D43" s="115">
        <v>5</v>
      </c>
      <c r="E43" s="115">
        <v>4.7</v>
      </c>
      <c r="F43" s="115">
        <v>0.42</v>
      </c>
      <c r="G43" s="115">
        <v>2.5</v>
      </c>
      <c r="H43" s="115">
        <v>1.89</v>
      </c>
      <c r="I43" s="115">
        <v>0</v>
      </c>
      <c r="J43" s="115">
        <v>0.62</v>
      </c>
      <c r="K43" s="116">
        <v>16.100000000000001</v>
      </c>
      <c r="L43" s="117">
        <v>24.48</v>
      </c>
      <c r="M43" s="115">
        <v>65.77</v>
      </c>
      <c r="N43" s="53"/>
      <c r="O43" s="66"/>
    </row>
    <row r="44" spans="1:15" ht="14.25" x14ac:dyDescent="0.2">
      <c r="A44" s="32">
        <v>560073</v>
      </c>
      <c r="B44" s="33" t="s">
        <v>60</v>
      </c>
      <c r="C44" s="114">
        <v>5</v>
      </c>
      <c r="D44" s="115">
        <v>4.55</v>
      </c>
      <c r="E44" s="115">
        <v>4.75</v>
      </c>
      <c r="F44" s="115">
        <v>1.61</v>
      </c>
      <c r="G44" s="115">
        <v>2.5</v>
      </c>
      <c r="H44" s="115">
        <v>0.92</v>
      </c>
      <c r="I44" s="115">
        <v>0</v>
      </c>
      <c r="J44" s="115">
        <v>1.1399999999999999</v>
      </c>
      <c r="K44" s="116">
        <v>20.47</v>
      </c>
      <c r="L44" s="117">
        <v>24.58</v>
      </c>
      <c r="M44" s="115">
        <v>83.28</v>
      </c>
      <c r="N44" s="53"/>
      <c r="O44" s="66"/>
    </row>
    <row r="45" spans="1:15" ht="14.25" x14ac:dyDescent="0.2">
      <c r="A45" s="32">
        <v>560074</v>
      </c>
      <c r="B45" s="33" t="s">
        <v>61</v>
      </c>
      <c r="C45" s="114">
        <v>4.2300000000000004</v>
      </c>
      <c r="D45" s="115">
        <v>4.4800000000000004</v>
      </c>
      <c r="E45" s="115">
        <v>3.61</v>
      </c>
      <c r="F45" s="115">
        <v>0.19</v>
      </c>
      <c r="G45" s="115">
        <v>2.5</v>
      </c>
      <c r="H45" s="115">
        <v>1.41</v>
      </c>
      <c r="I45" s="115">
        <v>0</v>
      </c>
      <c r="J45" s="115">
        <v>0.92</v>
      </c>
      <c r="K45" s="116">
        <v>17.34</v>
      </c>
      <c r="L45" s="117">
        <v>24.4</v>
      </c>
      <c r="M45" s="115">
        <v>71.069999999999993</v>
      </c>
      <c r="N45" s="53"/>
      <c r="O45" s="66"/>
    </row>
    <row r="46" spans="1:15" ht="14.25" x14ac:dyDescent="0.2">
      <c r="A46" s="32">
        <v>560075</v>
      </c>
      <c r="B46" s="33" t="s">
        <v>62</v>
      </c>
      <c r="C46" s="114">
        <v>4.2300000000000004</v>
      </c>
      <c r="D46" s="115">
        <v>5</v>
      </c>
      <c r="E46" s="115">
        <v>4.6500000000000004</v>
      </c>
      <c r="F46" s="115">
        <v>1.38</v>
      </c>
      <c r="G46" s="115">
        <v>2.04</v>
      </c>
      <c r="H46" s="115">
        <v>1.44</v>
      </c>
      <c r="I46" s="115">
        <v>0</v>
      </c>
      <c r="J46" s="115">
        <v>1.52</v>
      </c>
      <c r="K46" s="116">
        <v>20.260000000000002</v>
      </c>
      <c r="L46" s="117">
        <v>24.43</v>
      </c>
      <c r="M46" s="115">
        <v>82.93</v>
      </c>
      <c r="N46" s="53"/>
      <c r="O46" s="66"/>
    </row>
    <row r="47" spans="1:15" ht="14.25" x14ac:dyDescent="0.2">
      <c r="A47" s="32">
        <v>560076</v>
      </c>
      <c r="B47" s="33" t="s">
        <v>63</v>
      </c>
      <c r="C47" s="114">
        <v>2.34</v>
      </c>
      <c r="D47" s="115">
        <v>5</v>
      </c>
      <c r="E47" s="115">
        <v>3.01</v>
      </c>
      <c r="F47" s="115">
        <v>0.81</v>
      </c>
      <c r="G47" s="115">
        <v>2.5</v>
      </c>
      <c r="H47" s="115">
        <v>2.04</v>
      </c>
      <c r="I47" s="115">
        <v>0</v>
      </c>
      <c r="J47" s="115">
        <v>0.66</v>
      </c>
      <c r="K47" s="116">
        <v>16.36</v>
      </c>
      <c r="L47" s="117">
        <v>24.45</v>
      </c>
      <c r="M47" s="115">
        <v>66.91</v>
      </c>
      <c r="N47" s="53"/>
      <c r="O47" s="66"/>
    </row>
    <row r="48" spans="1:15" ht="14.25" x14ac:dyDescent="0.2">
      <c r="A48" s="32">
        <v>560077</v>
      </c>
      <c r="B48" s="33" t="s">
        <v>64</v>
      </c>
      <c r="C48" s="114">
        <v>4.1900000000000004</v>
      </c>
      <c r="D48" s="115">
        <v>4.24</v>
      </c>
      <c r="E48" s="115">
        <v>3.82</v>
      </c>
      <c r="F48" s="115">
        <v>0.87</v>
      </c>
      <c r="G48" s="115">
        <v>2.5</v>
      </c>
      <c r="H48" s="115">
        <v>2.5</v>
      </c>
      <c r="I48" s="115">
        <v>0</v>
      </c>
      <c r="J48" s="115">
        <v>1.1100000000000001</v>
      </c>
      <c r="K48" s="116">
        <v>19.23</v>
      </c>
      <c r="L48" s="117">
        <v>24.58</v>
      </c>
      <c r="M48" s="115">
        <v>78.23</v>
      </c>
      <c r="N48" s="53"/>
      <c r="O48" s="66"/>
    </row>
    <row r="49" spans="1:15" ht="14.25" x14ac:dyDescent="0.2">
      <c r="A49" s="32">
        <v>560078</v>
      </c>
      <c r="B49" s="33" t="s">
        <v>65</v>
      </c>
      <c r="C49" s="114">
        <v>3.03</v>
      </c>
      <c r="D49" s="115">
        <v>1.25</v>
      </c>
      <c r="E49" s="115">
        <v>3.22</v>
      </c>
      <c r="F49" s="115">
        <v>0.28999999999999998</v>
      </c>
      <c r="G49" s="115">
        <v>2.23</v>
      </c>
      <c r="H49" s="115">
        <v>2.08</v>
      </c>
      <c r="I49" s="115">
        <v>0</v>
      </c>
      <c r="J49" s="115">
        <v>0.31</v>
      </c>
      <c r="K49" s="116">
        <v>12.41</v>
      </c>
      <c r="L49" s="117">
        <v>24.38</v>
      </c>
      <c r="M49" s="115">
        <v>50.9</v>
      </c>
      <c r="N49" s="53"/>
      <c r="O49" s="66"/>
    </row>
    <row r="50" spans="1:15" ht="14.25" x14ac:dyDescent="0.2">
      <c r="A50" s="32">
        <v>560079</v>
      </c>
      <c r="B50" s="33" t="s">
        <v>66</v>
      </c>
      <c r="C50" s="114">
        <v>1.1000000000000001</v>
      </c>
      <c r="D50" s="115">
        <v>5</v>
      </c>
      <c r="E50" s="115">
        <v>4.1399999999999997</v>
      </c>
      <c r="F50" s="115">
        <v>0.8</v>
      </c>
      <c r="G50" s="115">
        <v>2.5</v>
      </c>
      <c r="H50" s="115">
        <v>2.14</v>
      </c>
      <c r="I50" s="115">
        <v>0</v>
      </c>
      <c r="J50" s="115">
        <v>0.98</v>
      </c>
      <c r="K50" s="116">
        <v>16.66</v>
      </c>
      <c r="L50" s="117">
        <v>24.45</v>
      </c>
      <c r="M50" s="115">
        <v>68.14</v>
      </c>
      <c r="N50" s="53"/>
      <c r="O50" s="66"/>
    </row>
    <row r="51" spans="1:15" ht="14.25" x14ac:dyDescent="0.2">
      <c r="A51" s="32">
        <v>560080</v>
      </c>
      <c r="B51" s="33" t="s">
        <v>67</v>
      </c>
      <c r="C51" s="114">
        <v>3.17</v>
      </c>
      <c r="D51" s="115">
        <v>3.58</v>
      </c>
      <c r="E51" s="115">
        <v>4.0599999999999996</v>
      </c>
      <c r="F51" s="115">
        <v>0.02</v>
      </c>
      <c r="G51" s="115">
        <v>2.5</v>
      </c>
      <c r="H51" s="115">
        <v>2.29</v>
      </c>
      <c r="I51" s="115">
        <v>0</v>
      </c>
      <c r="J51" s="115">
        <v>0.18</v>
      </c>
      <c r="K51" s="116">
        <v>15.8</v>
      </c>
      <c r="L51" s="117">
        <v>24.43</v>
      </c>
      <c r="M51" s="115">
        <v>64.67</v>
      </c>
      <c r="N51" s="53"/>
      <c r="O51" s="66"/>
    </row>
    <row r="52" spans="1:15" ht="14.25" x14ac:dyDescent="0.2">
      <c r="A52" s="32">
        <v>560081</v>
      </c>
      <c r="B52" s="33" t="s">
        <v>68</v>
      </c>
      <c r="C52" s="114">
        <v>2.68</v>
      </c>
      <c r="D52" s="115">
        <v>5</v>
      </c>
      <c r="E52" s="115">
        <v>3.29</v>
      </c>
      <c r="F52" s="115">
        <v>0.25</v>
      </c>
      <c r="G52" s="115">
        <v>2.5</v>
      </c>
      <c r="H52" s="115">
        <v>2.15</v>
      </c>
      <c r="I52" s="115">
        <v>0</v>
      </c>
      <c r="J52" s="115">
        <v>0.6</v>
      </c>
      <c r="K52" s="116">
        <v>16.47</v>
      </c>
      <c r="L52" s="117">
        <v>24.38</v>
      </c>
      <c r="M52" s="115">
        <v>67.56</v>
      </c>
      <c r="N52" s="53"/>
      <c r="O52" s="66"/>
    </row>
    <row r="53" spans="1:15" ht="14.25" x14ac:dyDescent="0.2">
      <c r="A53" s="32">
        <v>560082</v>
      </c>
      <c r="B53" s="33" t="s">
        <v>69</v>
      </c>
      <c r="C53" s="114">
        <v>3.96</v>
      </c>
      <c r="D53" s="115">
        <v>5</v>
      </c>
      <c r="E53" s="115">
        <v>3.76</v>
      </c>
      <c r="F53" s="115">
        <v>0.31</v>
      </c>
      <c r="G53" s="115">
        <v>2.5</v>
      </c>
      <c r="H53" s="115">
        <v>1.86</v>
      </c>
      <c r="I53" s="115">
        <v>0</v>
      </c>
      <c r="J53" s="115">
        <v>0.78</v>
      </c>
      <c r="K53" s="116">
        <v>18.170000000000002</v>
      </c>
      <c r="L53" s="117">
        <v>24.5</v>
      </c>
      <c r="M53" s="115">
        <v>74.16</v>
      </c>
      <c r="N53" s="53"/>
      <c r="O53" s="66"/>
    </row>
    <row r="54" spans="1:15" ht="14.25" x14ac:dyDescent="0.2">
      <c r="A54" s="32">
        <v>560083</v>
      </c>
      <c r="B54" s="33" t="s">
        <v>70</v>
      </c>
      <c r="C54" s="114">
        <v>4.25</v>
      </c>
      <c r="D54" s="115">
        <v>4.78</v>
      </c>
      <c r="E54" s="115">
        <v>4.13</v>
      </c>
      <c r="F54" s="115">
        <v>0.08</v>
      </c>
      <c r="G54" s="115">
        <v>2.5</v>
      </c>
      <c r="H54" s="115">
        <v>1.27</v>
      </c>
      <c r="I54" s="115">
        <v>0</v>
      </c>
      <c r="J54" s="115">
        <v>0.56000000000000005</v>
      </c>
      <c r="K54" s="116">
        <v>17.57</v>
      </c>
      <c r="L54" s="117">
        <v>24.53</v>
      </c>
      <c r="M54" s="115">
        <v>71.63</v>
      </c>
      <c r="N54" s="53"/>
      <c r="O54" s="66"/>
    </row>
    <row r="55" spans="1:15" ht="14.25" x14ac:dyDescent="0.2">
      <c r="A55" s="32">
        <v>560084</v>
      </c>
      <c r="B55" s="33" t="s">
        <v>71</v>
      </c>
      <c r="C55" s="114">
        <v>0.78</v>
      </c>
      <c r="D55" s="115">
        <v>3.76</v>
      </c>
      <c r="E55" s="115">
        <v>2.4300000000000002</v>
      </c>
      <c r="F55" s="115">
        <v>0.02</v>
      </c>
      <c r="G55" s="115">
        <v>2.5</v>
      </c>
      <c r="H55" s="115">
        <v>2.5</v>
      </c>
      <c r="I55" s="115">
        <v>0</v>
      </c>
      <c r="J55" s="115">
        <v>0.38</v>
      </c>
      <c r="K55" s="116">
        <v>12.37</v>
      </c>
      <c r="L55" s="117">
        <v>24.38</v>
      </c>
      <c r="M55" s="115">
        <v>50.74</v>
      </c>
      <c r="N55" s="53"/>
      <c r="O55" s="66"/>
    </row>
    <row r="56" spans="1:15" ht="25.5" x14ac:dyDescent="0.2">
      <c r="A56" s="32">
        <v>560085</v>
      </c>
      <c r="B56" s="33" t="s">
        <v>72</v>
      </c>
      <c r="C56" s="114">
        <v>2.35</v>
      </c>
      <c r="D56" s="115">
        <v>4.1399999999999997</v>
      </c>
      <c r="E56" s="115">
        <v>3.75</v>
      </c>
      <c r="F56" s="115">
        <v>0.43</v>
      </c>
      <c r="G56" s="115">
        <v>2.5</v>
      </c>
      <c r="H56" s="115">
        <v>2.5</v>
      </c>
      <c r="I56" s="115">
        <v>0</v>
      </c>
      <c r="J56" s="115">
        <v>0</v>
      </c>
      <c r="K56" s="116">
        <v>15.67</v>
      </c>
      <c r="L56" s="117">
        <v>24.9</v>
      </c>
      <c r="M56" s="115">
        <v>62.93</v>
      </c>
      <c r="N56" s="53"/>
      <c r="O56" s="66"/>
    </row>
    <row r="57" spans="1:15" ht="25.5" x14ac:dyDescent="0.2">
      <c r="A57" s="32">
        <v>560086</v>
      </c>
      <c r="B57" s="33" t="s">
        <v>73</v>
      </c>
      <c r="C57" s="114">
        <v>4.28</v>
      </c>
      <c r="D57" s="115">
        <v>0.25</v>
      </c>
      <c r="E57" s="115">
        <v>4.03</v>
      </c>
      <c r="F57" s="115">
        <v>0.74</v>
      </c>
      <c r="G57" s="115">
        <v>2.5</v>
      </c>
      <c r="H57" s="115">
        <v>1.62</v>
      </c>
      <c r="I57" s="115">
        <v>0</v>
      </c>
      <c r="J57" s="115">
        <v>0.48</v>
      </c>
      <c r="K57" s="116">
        <v>13.9</v>
      </c>
      <c r="L57" s="117">
        <v>24.88</v>
      </c>
      <c r="M57" s="115">
        <v>55.87</v>
      </c>
      <c r="N57" s="53"/>
      <c r="O57" s="66"/>
    </row>
    <row r="58" spans="1:15" ht="14.25" x14ac:dyDescent="0.2">
      <c r="A58" s="32">
        <v>560087</v>
      </c>
      <c r="B58" s="33" t="s">
        <v>74</v>
      </c>
      <c r="C58" s="114">
        <v>4</v>
      </c>
      <c r="D58" s="115">
        <v>1.53</v>
      </c>
      <c r="E58" s="115">
        <v>2.2400000000000002</v>
      </c>
      <c r="F58" s="115">
        <v>0.66</v>
      </c>
      <c r="G58" s="115">
        <v>2.5</v>
      </c>
      <c r="H58" s="115">
        <v>2.5</v>
      </c>
      <c r="I58" s="115">
        <v>0</v>
      </c>
      <c r="J58" s="115">
        <v>0.78</v>
      </c>
      <c r="K58" s="116">
        <v>14.21</v>
      </c>
      <c r="L58" s="117">
        <v>25</v>
      </c>
      <c r="M58" s="115">
        <v>56.84</v>
      </c>
      <c r="N58" s="53"/>
      <c r="O58" s="66"/>
    </row>
    <row r="59" spans="1:15" ht="25.5" x14ac:dyDescent="0.2">
      <c r="A59" s="32">
        <v>560088</v>
      </c>
      <c r="B59" s="33" t="s">
        <v>75</v>
      </c>
      <c r="C59" s="114">
        <v>2.39</v>
      </c>
      <c r="D59" s="115">
        <v>4.8899999999999997</v>
      </c>
      <c r="E59" s="115">
        <v>3.88</v>
      </c>
      <c r="F59" s="115">
        <v>0.19</v>
      </c>
      <c r="G59" s="115">
        <v>2.5</v>
      </c>
      <c r="H59" s="115">
        <v>2.5</v>
      </c>
      <c r="I59" s="115">
        <v>0</v>
      </c>
      <c r="J59" s="115">
        <v>0</v>
      </c>
      <c r="K59" s="116">
        <v>16.350000000000001</v>
      </c>
      <c r="L59" s="117">
        <v>25</v>
      </c>
      <c r="M59" s="115">
        <v>65.400000000000006</v>
      </c>
      <c r="N59" s="53"/>
      <c r="O59" s="66"/>
    </row>
    <row r="60" spans="1:15" ht="25.5" x14ac:dyDescent="0.2">
      <c r="A60" s="32">
        <v>560089</v>
      </c>
      <c r="B60" s="33" t="s">
        <v>76</v>
      </c>
      <c r="C60" s="114">
        <v>5</v>
      </c>
      <c r="D60" s="115">
        <v>2.12</v>
      </c>
      <c r="E60" s="115">
        <v>4.9800000000000004</v>
      </c>
      <c r="F60" s="115">
        <v>1.23</v>
      </c>
      <c r="G60" s="115">
        <v>2.14</v>
      </c>
      <c r="H60" s="115">
        <v>2.5</v>
      </c>
      <c r="I60" s="115">
        <v>0</v>
      </c>
      <c r="J60" s="115">
        <v>1.44</v>
      </c>
      <c r="K60" s="116">
        <v>19.41</v>
      </c>
      <c r="L60" s="117">
        <v>25</v>
      </c>
      <c r="M60" s="115">
        <v>77.64</v>
      </c>
      <c r="N60" s="53"/>
      <c r="O60" s="66"/>
    </row>
    <row r="61" spans="1:15" ht="25.5" x14ac:dyDescent="0.2">
      <c r="A61" s="32">
        <v>560096</v>
      </c>
      <c r="B61" s="33" t="s">
        <v>77</v>
      </c>
      <c r="C61" s="114">
        <v>0.08</v>
      </c>
      <c r="D61" s="115">
        <v>1.49</v>
      </c>
      <c r="E61" s="115">
        <v>0.06</v>
      </c>
      <c r="F61" s="115">
        <v>0.52</v>
      </c>
      <c r="G61" s="115">
        <v>2.5</v>
      </c>
      <c r="H61" s="115">
        <v>2.4900000000000002</v>
      </c>
      <c r="I61" s="115">
        <v>0</v>
      </c>
      <c r="J61" s="115">
        <v>0</v>
      </c>
      <c r="K61" s="116">
        <v>7.14</v>
      </c>
      <c r="L61" s="117">
        <v>24.9</v>
      </c>
      <c r="M61" s="115">
        <v>28.67</v>
      </c>
      <c r="N61" s="53"/>
      <c r="O61" s="66"/>
    </row>
    <row r="62" spans="1:15" ht="25.5" x14ac:dyDescent="0.2">
      <c r="A62" s="32">
        <v>560098</v>
      </c>
      <c r="B62" s="33" t="s">
        <v>78</v>
      </c>
      <c r="C62" s="114">
        <v>0.42</v>
      </c>
      <c r="D62" s="115">
        <v>5</v>
      </c>
      <c r="E62" s="115">
        <v>1.73</v>
      </c>
      <c r="F62" s="115">
        <v>0.28000000000000003</v>
      </c>
      <c r="G62" s="115">
        <v>2.5</v>
      </c>
      <c r="H62" s="115">
        <v>2.5</v>
      </c>
      <c r="I62" s="115">
        <v>0</v>
      </c>
      <c r="J62" s="115">
        <v>0.53</v>
      </c>
      <c r="K62" s="116">
        <v>12.96</v>
      </c>
      <c r="L62" s="117">
        <v>25</v>
      </c>
      <c r="M62" s="115">
        <v>51.84</v>
      </c>
      <c r="N62" s="53"/>
      <c r="O62" s="66"/>
    </row>
    <row r="63" spans="1:15" s="63" customFormat="1" ht="25.5" x14ac:dyDescent="0.2">
      <c r="A63" s="32">
        <v>560099</v>
      </c>
      <c r="B63" s="33" t="s">
        <v>79</v>
      </c>
      <c r="C63" s="114">
        <v>0.28999999999999998</v>
      </c>
      <c r="D63" s="115">
        <v>2.66</v>
      </c>
      <c r="E63" s="115">
        <v>0</v>
      </c>
      <c r="F63" s="115">
        <v>0.87</v>
      </c>
      <c r="G63" s="115">
        <v>2.5</v>
      </c>
      <c r="H63" s="115">
        <v>2.5</v>
      </c>
      <c r="I63" s="115">
        <v>0</v>
      </c>
      <c r="J63" s="115">
        <v>0</v>
      </c>
      <c r="K63" s="116">
        <v>8.82</v>
      </c>
      <c r="L63" s="117">
        <v>24.85</v>
      </c>
      <c r="M63" s="115">
        <v>35.49</v>
      </c>
      <c r="N63" s="118"/>
      <c r="O63" s="119"/>
    </row>
    <row r="64" spans="1:15" s="63" customFormat="1" ht="14.25" x14ac:dyDescent="0.2">
      <c r="A64" s="32">
        <v>560205</v>
      </c>
      <c r="B64" s="33" t="s">
        <v>80</v>
      </c>
      <c r="C64" s="114">
        <v>0.35</v>
      </c>
      <c r="D64" s="115">
        <v>0</v>
      </c>
      <c r="E64" s="115">
        <v>0</v>
      </c>
      <c r="F64" s="115">
        <v>0.82</v>
      </c>
      <c r="G64" s="115">
        <v>1.1000000000000001</v>
      </c>
      <c r="H64" s="115">
        <v>0</v>
      </c>
      <c r="I64" s="115"/>
      <c r="J64" s="115">
        <v>0</v>
      </c>
      <c r="K64" s="116">
        <v>2.27</v>
      </c>
      <c r="L64" s="117">
        <v>23.6</v>
      </c>
      <c r="M64" s="115">
        <v>9.6199999999999992</v>
      </c>
      <c r="N64" s="118"/>
      <c r="O64" s="119"/>
    </row>
    <row r="65" spans="1:15" ht="38.25" x14ac:dyDescent="0.2">
      <c r="A65" s="32">
        <v>560206</v>
      </c>
      <c r="B65" s="33" t="s">
        <v>81</v>
      </c>
      <c r="C65" s="114">
        <v>3.71</v>
      </c>
      <c r="D65" s="115">
        <v>3.59</v>
      </c>
      <c r="E65" s="115">
        <v>3.15</v>
      </c>
      <c r="F65" s="115">
        <v>0.66</v>
      </c>
      <c r="G65" s="115">
        <v>2.5</v>
      </c>
      <c r="H65" s="115">
        <v>2.5</v>
      </c>
      <c r="I65" s="115">
        <v>0</v>
      </c>
      <c r="J65" s="115">
        <v>0.66</v>
      </c>
      <c r="K65" s="116">
        <v>16.77</v>
      </c>
      <c r="L65" s="117">
        <v>25</v>
      </c>
      <c r="M65" s="115">
        <v>67.08</v>
      </c>
      <c r="N65" s="53"/>
      <c r="O65" s="66"/>
    </row>
    <row r="66" spans="1:15" ht="38.25" x14ac:dyDescent="0.2">
      <c r="A66" s="120">
        <v>560214</v>
      </c>
      <c r="B66" s="33" t="s">
        <v>82</v>
      </c>
      <c r="C66" s="114">
        <v>4.32</v>
      </c>
      <c r="D66" s="115">
        <v>3.21</v>
      </c>
      <c r="E66" s="115">
        <v>3.59</v>
      </c>
      <c r="F66" s="115">
        <v>0.49</v>
      </c>
      <c r="G66" s="115">
        <v>2.5</v>
      </c>
      <c r="H66" s="115">
        <v>2.5</v>
      </c>
      <c r="I66" s="115">
        <v>0</v>
      </c>
      <c r="J66" s="115">
        <v>0.46</v>
      </c>
      <c r="K66" s="116">
        <v>17.07</v>
      </c>
      <c r="L66" s="117">
        <v>24.4</v>
      </c>
      <c r="M66" s="115">
        <v>69.959999999999994</v>
      </c>
      <c r="N66" s="53"/>
      <c r="O66" s="66"/>
    </row>
  </sheetData>
  <mergeCells count="6">
    <mergeCell ref="J1:M1"/>
    <mergeCell ref="A2:M2"/>
    <mergeCell ref="A3:A5"/>
    <mergeCell ref="K3:K5"/>
    <mergeCell ref="L3:L5"/>
    <mergeCell ref="M3:M5"/>
  </mergeCells>
  <pageMargins left="0.7" right="0.7" top="0.75" bottom="0.75" header="0.3" footer="0.3"/>
  <pageSetup paperSize="9" scale="8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view="pageBreakPreview" zoomScale="93" zoomScaleNormal="100" zoomScaleSheetLayoutView="93" workbookViewId="0">
      <pane xSplit="2" ySplit="5" topLeftCell="C21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1.25" x14ac:dyDescent="0.2"/>
  <cols>
    <col min="1" max="1" width="9.83203125" style="5" customWidth="1"/>
    <col min="2" max="2" width="30" style="47" customWidth="1"/>
    <col min="3" max="3" width="18.83203125" customWidth="1"/>
    <col min="4" max="4" width="21" customWidth="1"/>
    <col min="5" max="5" width="17.5" customWidth="1"/>
    <col min="6" max="6" width="15.5" customWidth="1"/>
    <col min="7" max="7" width="17.33203125" customWidth="1"/>
    <col min="257" max="257" width="9.83203125" customWidth="1"/>
    <col min="258" max="258" width="35.33203125" customWidth="1"/>
    <col min="259" max="259" width="19.5" customWidth="1"/>
    <col min="260" max="260" width="21" customWidth="1"/>
    <col min="261" max="261" width="17.5" customWidth="1"/>
    <col min="262" max="262" width="15.5" customWidth="1"/>
    <col min="263" max="263" width="17.33203125" customWidth="1"/>
    <col min="513" max="513" width="9.83203125" customWidth="1"/>
    <col min="514" max="514" width="35.33203125" customWidth="1"/>
    <col min="515" max="515" width="19.5" customWidth="1"/>
    <col min="516" max="516" width="21" customWidth="1"/>
    <col min="517" max="517" width="17.5" customWidth="1"/>
    <col min="518" max="518" width="15.5" customWidth="1"/>
    <col min="519" max="519" width="17.33203125" customWidth="1"/>
    <col min="769" max="769" width="9.83203125" customWidth="1"/>
    <col min="770" max="770" width="35.33203125" customWidth="1"/>
    <col min="771" max="771" width="19.5" customWidth="1"/>
    <col min="772" max="772" width="21" customWidth="1"/>
    <col min="773" max="773" width="17.5" customWidth="1"/>
    <col min="774" max="774" width="15.5" customWidth="1"/>
    <col min="775" max="775" width="17.33203125" customWidth="1"/>
    <col min="1025" max="1025" width="9.83203125" customWidth="1"/>
    <col min="1026" max="1026" width="35.33203125" customWidth="1"/>
    <col min="1027" max="1027" width="19.5" customWidth="1"/>
    <col min="1028" max="1028" width="21" customWidth="1"/>
    <col min="1029" max="1029" width="17.5" customWidth="1"/>
    <col min="1030" max="1030" width="15.5" customWidth="1"/>
    <col min="1031" max="1031" width="17.33203125" customWidth="1"/>
    <col min="1281" max="1281" width="9.83203125" customWidth="1"/>
    <col min="1282" max="1282" width="35.33203125" customWidth="1"/>
    <col min="1283" max="1283" width="19.5" customWidth="1"/>
    <col min="1284" max="1284" width="21" customWidth="1"/>
    <col min="1285" max="1285" width="17.5" customWidth="1"/>
    <col min="1286" max="1286" width="15.5" customWidth="1"/>
    <col min="1287" max="1287" width="17.33203125" customWidth="1"/>
    <col min="1537" max="1537" width="9.83203125" customWidth="1"/>
    <col min="1538" max="1538" width="35.33203125" customWidth="1"/>
    <col min="1539" max="1539" width="19.5" customWidth="1"/>
    <col min="1540" max="1540" width="21" customWidth="1"/>
    <col min="1541" max="1541" width="17.5" customWidth="1"/>
    <col min="1542" max="1542" width="15.5" customWidth="1"/>
    <col min="1543" max="1543" width="17.33203125" customWidth="1"/>
    <col min="1793" max="1793" width="9.83203125" customWidth="1"/>
    <col min="1794" max="1794" width="35.33203125" customWidth="1"/>
    <col min="1795" max="1795" width="19.5" customWidth="1"/>
    <col min="1796" max="1796" width="21" customWidth="1"/>
    <col min="1797" max="1797" width="17.5" customWidth="1"/>
    <col min="1798" max="1798" width="15.5" customWidth="1"/>
    <col min="1799" max="1799" width="17.33203125" customWidth="1"/>
    <col min="2049" max="2049" width="9.83203125" customWidth="1"/>
    <col min="2050" max="2050" width="35.33203125" customWidth="1"/>
    <col min="2051" max="2051" width="19.5" customWidth="1"/>
    <col min="2052" max="2052" width="21" customWidth="1"/>
    <col min="2053" max="2053" width="17.5" customWidth="1"/>
    <col min="2054" max="2054" width="15.5" customWidth="1"/>
    <col min="2055" max="2055" width="17.33203125" customWidth="1"/>
    <col min="2305" max="2305" width="9.83203125" customWidth="1"/>
    <col min="2306" max="2306" width="35.33203125" customWidth="1"/>
    <col min="2307" max="2307" width="19.5" customWidth="1"/>
    <col min="2308" max="2308" width="21" customWidth="1"/>
    <col min="2309" max="2309" width="17.5" customWidth="1"/>
    <col min="2310" max="2310" width="15.5" customWidth="1"/>
    <col min="2311" max="2311" width="17.33203125" customWidth="1"/>
    <col min="2561" max="2561" width="9.83203125" customWidth="1"/>
    <col min="2562" max="2562" width="35.33203125" customWidth="1"/>
    <col min="2563" max="2563" width="19.5" customWidth="1"/>
    <col min="2564" max="2564" width="21" customWidth="1"/>
    <col min="2565" max="2565" width="17.5" customWidth="1"/>
    <col min="2566" max="2566" width="15.5" customWidth="1"/>
    <col min="2567" max="2567" width="17.33203125" customWidth="1"/>
    <col min="2817" max="2817" width="9.83203125" customWidth="1"/>
    <col min="2818" max="2818" width="35.33203125" customWidth="1"/>
    <col min="2819" max="2819" width="19.5" customWidth="1"/>
    <col min="2820" max="2820" width="21" customWidth="1"/>
    <col min="2821" max="2821" width="17.5" customWidth="1"/>
    <col min="2822" max="2822" width="15.5" customWidth="1"/>
    <col min="2823" max="2823" width="17.33203125" customWidth="1"/>
    <col min="3073" max="3073" width="9.83203125" customWidth="1"/>
    <col min="3074" max="3074" width="35.33203125" customWidth="1"/>
    <col min="3075" max="3075" width="19.5" customWidth="1"/>
    <col min="3076" max="3076" width="21" customWidth="1"/>
    <col min="3077" max="3077" width="17.5" customWidth="1"/>
    <col min="3078" max="3078" width="15.5" customWidth="1"/>
    <col min="3079" max="3079" width="17.33203125" customWidth="1"/>
    <col min="3329" max="3329" width="9.83203125" customWidth="1"/>
    <col min="3330" max="3330" width="35.33203125" customWidth="1"/>
    <col min="3331" max="3331" width="19.5" customWidth="1"/>
    <col min="3332" max="3332" width="21" customWidth="1"/>
    <col min="3333" max="3333" width="17.5" customWidth="1"/>
    <col min="3334" max="3334" width="15.5" customWidth="1"/>
    <col min="3335" max="3335" width="17.33203125" customWidth="1"/>
    <col min="3585" max="3585" width="9.83203125" customWidth="1"/>
    <col min="3586" max="3586" width="35.33203125" customWidth="1"/>
    <col min="3587" max="3587" width="19.5" customWidth="1"/>
    <col min="3588" max="3588" width="21" customWidth="1"/>
    <col min="3589" max="3589" width="17.5" customWidth="1"/>
    <col min="3590" max="3590" width="15.5" customWidth="1"/>
    <col min="3591" max="3591" width="17.33203125" customWidth="1"/>
    <col min="3841" max="3841" width="9.83203125" customWidth="1"/>
    <col min="3842" max="3842" width="35.33203125" customWidth="1"/>
    <col min="3843" max="3843" width="19.5" customWidth="1"/>
    <col min="3844" max="3844" width="21" customWidth="1"/>
    <col min="3845" max="3845" width="17.5" customWidth="1"/>
    <col min="3846" max="3846" width="15.5" customWidth="1"/>
    <col min="3847" max="3847" width="17.33203125" customWidth="1"/>
    <col min="4097" max="4097" width="9.83203125" customWidth="1"/>
    <col min="4098" max="4098" width="35.33203125" customWidth="1"/>
    <col min="4099" max="4099" width="19.5" customWidth="1"/>
    <col min="4100" max="4100" width="21" customWidth="1"/>
    <col min="4101" max="4101" width="17.5" customWidth="1"/>
    <col min="4102" max="4102" width="15.5" customWidth="1"/>
    <col min="4103" max="4103" width="17.33203125" customWidth="1"/>
    <col min="4353" max="4353" width="9.83203125" customWidth="1"/>
    <col min="4354" max="4354" width="35.33203125" customWidth="1"/>
    <col min="4355" max="4355" width="19.5" customWidth="1"/>
    <col min="4356" max="4356" width="21" customWidth="1"/>
    <col min="4357" max="4357" width="17.5" customWidth="1"/>
    <col min="4358" max="4358" width="15.5" customWidth="1"/>
    <col min="4359" max="4359" width="17.33203125" customWidth="1"/>
    <col min="4609" max="4609" width="9.83203125" customWidth="1"/>
    <col min="4610" max="4610" width="35.33203125" customWidth="1"/>
    <col min="4611" max="4611" width="19.5" customWidth="1"/>
    <col min="4612" max="4612" width="21" customWidth="1"/>
    <col min="4613" max="4613" width="17.5" customWidth="1"/>
    <col min="4614" max="4614" width="15.5" customWidth="1"/>
    <col min="4615" max="4615" width="17.33203125" customWidth="1"/>
    <col min="4865" max="4865" width="9.83203125" customWidth="1"/>
    <col min="4866" max="4866" width="35.33203125" customWidth="1"/>
    <col min="4867" max="4867" width="19.5" customWidth="1"/>
    <col min="4868" max="4868" width="21" customWidth="1"/>
    <col min="4869" max="4869" width="17.5" customWidth="1"/>
    <col min="4870" max="4870" width="15.5" customWidth="1"/>
    <col min="4871" max="4871" width="17.33203125" customWidth="1"/>
    <col min="5121" max="5121" width="9.83203125" customWidth="1"/>
    <col min="5122" max="5122" width="35.33203125" customWidth="1"/>
    <col min="5123" max="5123" width="19.5" customWidth="1"/>
    <col min="5124" max="5124" width="21" customWidth="1"/>
    <col min="5125" max="5125" width="17.5" customWidth="1"/>
    <col min="5126" max="5126" width="15.5" customWidth="1"/>
    <col min="5127" max="5127" width="17.33203125" customWidth="1"/>
    <col min="5377" max="5377" width="9.83203125" customWidth="1"/>
    <col min="5378" max="5378" width="35.33203125" customWidth="1"/>
    <col min="5379" max="5379" width="19.5" customWidth="1"/>
    <col min="5380" max="5380" width="21" customWidth="1"/>
    <col min="5381" max="5381" width="17.5" customWidth="1"/>
    <col min="5382" max="5382" width="15.5" customWidth="1"/>
    <col min="5383" max="5383" width="17.33203125" customWidth="1"/>
    <col min="5633" max="5633" width="9.83203125" customWidth="1"/>
    <col min="5634" max="5634" width="35.33203125" customWidth="1"/>
    <col min="5635" max="5635" width="19.5" customWidth="1"/>
    <col min="5636" max="5636" width="21" customWidth="1"/>
    <col min="5637" max="5637" width="17.5" customWidth="1"/>
    <col min="5638" max="5638" width="15.5" customWidth="1"/>
    <col min="5639" max="5639" width="17.33203125" customWidth="1"/>
    <col min="5889" max="5889" width="9.83203125" customWidth="1"/>
    <col min="5890" max="5890" width="35.33203125" customWidth="1"/>
    <col min="5891" max="5891" width="19.5" customWidth="1"/>
    <col min="5892" max="5892" width="21" customWidth="1"/>
    <col min="5893" max="5893" width="17.5" customWidth="1"/>
    <col min="5894" max="5894" width="15.5" customWidth="1"/>
    <col min="5895" max="5895" width="17.33203125" customWidth="1"/>
    <col min="6145" max="6145" width="9.83203125" customWidth="1"/>
    <col min="6146" max="6146" width="35.33203125" customWidth="1"/>
    <col min="6147" max="6147" width="19.5" customWidth="1"/>
    <col min="6148" max="6148" width="21" customWidth="1"/>
    <col min="6149" max="6149" width="17.5" customWidth="1"/>
    <col min="6150" max="6150" width="15.5" customWidth="1"/>
    <col min="6151" max="6151" width="17.33203125" customWidth="1"/>
    <col min="6401" max="6401" width="9.83203125" customWidth="1"/>
    <col min="6402" max="6402" width="35.33203125" customWidth="1"/>
    <col min="6403" max="6403" width="19.5" customWidth="1"/>
    <col min="6404" max="6404" width="21" customWidth="1"/>
    <col min="6405" max="6405" width="17.5" customWidth="1"/>
    <col min="6406" max="6406" width="15.5" customWidth="1"/>
    <col min="6407" max="6407" width="17.33203125" customWidth="1"/>
    <col min="6657" max="6657" width="9.83203125" customWidth="1"/>
    <col min="6658" max="6658" width="35.33203125" customWidth="1"/>
    <col min="6659" max="6659" width="19.5" customWidth="1"/>
    <col min="6660" max="6660" width="21" customWidth="1"/>
    <col min="6661" max="6661" width="17.5" customWidth="1"/>
    <col min="6662" max="6662" width="15.5" customWidth="1"/>
    <col min="6663" max="6663" width="17.33203125" customWidth="1"/>
    <col min="6913" max="6913" width="9.83203125" customWidth="1"/>
    <col min="6914" max="6914" width="35.33203125" customWidth="1"/>
    <col min="6915" max="6915" width="19.5" customWidth="1"/>
    <col min="6916" max="6916" width="21" customWidth="1"/>
    <col min="6917" max="6917" width="17.5" customWidth="1"/>
    <col min="6918" max="6918" width="15.5" customWidth="1"/>
    <col min="6919" max="6919" width="17.33203125" customWidth="1"/>
    <col min="7169" max="7169" width="9.83203125" customWidth="1"/>
    <col min="7170" max="7170" width="35.33203125" customWidth="1"/>
    <col min="7171" max="7171" width="19.5" customWidth="1"/>
    <col min="7172" max="7172" width="21" customWidth="1"/>
    <col min="7173" max="7173" width="17.5" customWidth="1"/>
    <col min="7174" max="7174" width="15.5" customWidth="1"/>
    <col min="7175" max="7175" width="17.33203125" customWidth="1"/>
    <col min="7425" max="7425" width="9.83203125" customWidth="1"/>
    <col min="7426" max="7426" width="35.33203125" customWidth="1"/>
    <col min="7427" max="7427" width="19.5" customWidth="1"/>
    <col min="7428" max="7428" width="21" customWidth="1"/>
    <col min="7429" max="7429" width="17.5" customWidth="1"/>
    <col min="7430" max="7430" width="15.5" customWidth="1"/>
    <col min="7431" max="7431" width="17.33203125" customWidth="1"/>
    <col min="7681" max="7681" width="9.83203125" customWidth="1"/>
    <col min="7682" max="7682" width="35.33203125" customWidth="1"/>
    <col min="7683" max="7683" width="19.5" customWidth="1"/>
    <col min="7684" max="7684" width="21" customWidth="1"/>
    <col min="7685" max="7685" width="17.5" customWidth="1"/>
    <col min="7686" max="7686" width="15.5" customWidth="1"/>
    <col min="7687" max="7687" width="17.33203125" customWidth="1"/>
    <col min="7937" max="7937" width="9.83203125" customWidth="1"/>
    <col min="7938" max="7938" width="35.33203125" customWidth="1"/>
    <col min="7939" max="7939" width="19.5" customWidth="1"/>
    <col min="7940" max="7940" width="21" customWidth="1"/>
    <col min="7941" max="7941" width="17.5" customWidth="1"/>
    <col min="7942" max="7942" width="15.5" customWidth="1"/>
    <col min="7943" max="7943" width="17.33203125" customWidth="1"/>
    <col min="8193" max="8193" width="9.83203125" customWidth="1"/>
    <col min="8194" max="8194" width="35.33203125" customWidth="1"/>
    <col min="8195" max="8195" width="19.5" customWidth="1"/>
    <col min="8196" max="8196" width="21" customWidth="1"/>
    <col min="8197" max="8197" width="17.5" customWidth="1"/>
    <col min="8198" max="8198" width="15.5" customWidth="1"/>
    <col min="8199" max="8199" width="17.33203125" customWidth="1"/>
    <col min="8449" max="8449" width="9.83203125" customWidth="1"/>
    <col min="8450" max="8450" width="35.33203125" customWidth="1"/>
    <col min="8451" max="8451" width="19.5" customWidth="1"/>
    <col min="8452" max="8452" width="21" customWidth="1"/>
    <col min="8453" max="8453" width="17.5" customWidth="1"/>
    <col min="8454" max="8454" width="15.5" customWidth="1"/>
    <col min="8455" max="8455" width="17.33203125" customWidth="1"/>
    <col min="8705" max="8705" width="9.83203125" customWidth="1"/>
    <col min="8706" max="8706" width="35.33203125" customWidth="1"/>
    <col min="8707" max="8707" width="19.5" customWidth="1"/>
    <col min="8708" max="8708" width="21" customWidth="1"/>
    <col min="8709" max="8709" width="17.5" customWidth="1"/>
    <col min="8710" max="8710" width="15.5" customWidth="1"/>
    <col min="8711" max="8711" width="17.33203125" customWidth="1"/>
    <col min="8961" max="8961" width="9.83203125" customWidth="1"/>
    <col min="8962" max="8962" width="35.33203125" customWidth="1"/>
    <col min="8963" max="8963" width="19.5" customWidth="1"/>
    <col min="8964" max="8964" width="21" customWidth="1"/>
    <col min="8965" max="8965" width="17.5" customWidth="1"/>
    <col min="8966" max="8966" width="15.5" customWidth="1"/>
    <col min="8967" max="8967" width="17.33203125" customWidth="1"/>
    <col min="9217" max="9217" width="9.83203125" customWidth="1"/>
    <col min="9218" max="9218" width="35.33203125" customWidth="1"/>
    <col min="9219" max="9219" width="19.5" customWidth="1"/>
    <col min="9220" max="9220" width="21" customWidth="1"/>
    <col min="9221" max="9221" width="17.5" customWidth="1"/>
    <col min="9222" max="9222" width="15.5" customWidth="1"/>
    <col min="9223" max="9223" width="17.33203125" customWidth="1"/>
    <col min="9473" max="9473" width="9.83203125" customWidth="1"/>
    <col min="9474" max="9474" width="35.33203125" customWidth="1"/>
    <col min="9475" max="9475" width="19.5" customWidth="1"/>
    <col min="9476" max="9476" width="21" customWidth="1"/>
    <col min="9477" max="9477" width="17.5" customWidth="1"/>
    <col min="9478" max="9478" width="15.5" customWidth="1"/>
    <col min="9479" max="9479" width="17.33203125" customWidth="1"/>
    <col min="9729" max="9729" width="9.83203125" customWidth="1"/>
    <col min="9730" max="9730" width="35.33203125" customWidth="1"/>
    <col min="9731" max="9731" width="19.5" customWidth="1"/>
    <col min="9732" max="9732" width="21" customWidth="1"/>
    <col min="9733" max="9733" width="17.5" customWidth="1"/>
    <col min="9734" max="9734" width="15.5" customWidth="1"/>
    <col min="9735" max="9735" width="17.33203125" customWidth="1"/>
    <col min="9985" max="9985" width="9.83203125" customWidth="1"/>
    <col min="9986" max="9986" width="35.33203125" customWidth="1"/>
    <col min="9987" max="9987" width="19.5" customWidth="1"/>
    <col min="9988" max="9988" width="21" customWidth="1"/>
    <col min="9989" max="9989" width="17.5" customWidth="1"/>
    <col min="9990" max="9990" width="15.5" customWidth="1"/>
    <col min="9991" max="9991" width="17.33203125" customWidth="1"/>
    <col min="10241" max="10241" width="9.83203125" customWidth="1"/>
    <col min="10242" max="10242" width="35.33203125" customWidth="1"/>
    <col min="10243" max="10243" width="19.5" customWidth="1"/>
    <col min="10244" max="10244" width="21" customWidth="1"/>
    <col min="10245" max="10245" width="17.5" customWidth="1"/>
    <col min="10246" max="10246" width="15.5" customWidth="1"/>
    <col min="10247" max="10247" width="17.33203125" customWidth="1"/>
    <col min="10497" max="10497" width="9.83203125" customWidth="1"/>
    <col min="10498" max="10498" width="35.33203125" customWidth="1"/>
    <col min="10499" max="10499" width="19.5" customWidth="1"/>
    <col min="10500" max="10500" width="21" customWidth="1"/>
    <col min="10501" max="10501" width="17.5" customWidth="1"/>
    <col min="10502" max="10502" width="15.5" customWidth="1"/>
    <col min="10503" max="10503" width="17.33203125" customWidth="1"/>
    <col min="10753" max="10753" width="9.83203125" customWidth="1"/>
    <col min="10754" max="10754" width="35.33203125" customWidth="1"/>
    <col min="10755" max="10755" width="19.5" customWidth="1"/>
    <col min="10756" max="10756" width="21" customWidth="1"/>
    <col min="10757" max="10757" width="17.5" customWidth="1"/>
    <col min="10758" max="10758" width="15.5" customWidth="1"/>
    <col min="10759" max="10759" width="17.33203125" customWidth="1"/>
    <col min="11009" max="11009" width="9.83203125" customWidth="1"/>
    <col min="11010" max="11010" width="35.33203125" customWidth="1"/>
    <col min="11011" max="11011" width="19.5" customWidth="1"/>
    <col min="11012" max="11012" width="21" customWidth="1"/>
    <col min="11013" max="11013" width="17.5" customWidth="1"/>
    <col min="11014" max="11014" width="15.5" customWidth="1"/>
    <col min="11015" max="11015" width="17.33203125" customWidth="1"/>
    <col min="11265" max="11265" width="9.83203125" customWidth="1"/>
    <col min="11266" max="11266" width="35.33203125" customWidth="1"/>
    <col min="11267" max="11267" width="19.5" customWidth="1"/>
    <col min="11268" max="11268" width="21" customWidth="1"/>
    <col min="11269" max="11269" width="17.5" customWidth="1"/>
    <col min="11270" max="11270" width="15.5" customWidth="1"/>
    <col min="11271" max="11271" width="17.33203125" customWidth="1"/>
    <col min="11521" max="11521" width="9.83203125" customWidth="1"/>
    <col min="11522" max="11522" width="35.33203125" customWidth="1"/>
    <col min="11523" max="11523" width="19.5" customWidth="1"/>
    <col min="11524" max="11524" width="21" customWidth="1"/>
    <col min="11525" max="11525" width="17.5" customWidth="1"/>
    <col min="11526" max="11526" width="15.5" customWidth="1"/>
    <col min="11527" max="11527" width="17.33203125" customWidth="1"/>
    <col min="11777" max="11777" width="9.83203125" customWidth="1"/>
    <col min="11778" max="11778" width="35.33203125" customWidth="1"/>
    <col min="11779" max="11779" width="19.5" customWidth="1"/>
    <col min="11780" max="11780" width="21" customWidth="1"/>
    <col min="11781" max="11781" width="17.5" customWidth="1"/>
    <col min="11782" max="11782" width="15.5" customWidth="1"/>
    <col min="11783" max="11783" width="17.33203125" customWidth="1"/>
    <col min="12033" max="12033" width="9.83203125" customWidth="1"/>
    <col min="12034" max="12034" width="35.33203125" customWidth="1"/>
    <col min="12035" max="12035" width="19.5" customWidth="1"/>
    <col min="12036" max="12036" width="21" customWidth="1"/>
    <col min="12037" max="12037" width="17.5" customWidth="1"/>
    <col min="12038" max="12038" width="15.5" customWidth="1"/>
    <col min="12039" max="12039" width="17.33203125" customWidth="1"/>
    <col min="12289" max="12289" width="9.83203125" customWidth="1"/>
    <col min="12290" max="12290" width="35.33203125" customWidth="1"/>
    <col min="12291" max="12291" width="19.5" customWidth="1"/>
    <col min="12292" max="12292" width="21" customWidth="1"/>
    <col min="12293" max="12293" width="17.5" customWidth="1"/>
    <col min="12294" max="12294" width="15.5" customWidth="1"/>
    <col min="12295" max="12295" width="17.33203125" customWidth="1"/>
    <col min="12545" max="12545" width="9.83203125" customWidth="1"/>
    <col min="12546" max="12546" width="35.33203125" customWidth="1"/>
    <col min="12547" max="12547" width="19.5" customWidth="1"/>
    <col min="12548" max="12548" width="21" customWidth="1"/>
    <col min="12549" max="12549" width="17.5" customWidth="1"/>
    <col min="12550" max="12550" width="15.5" customWidth="1"/>
    <col min="12551" max="12551" width="17.33203125" customWidth="1"/>
    <col min="12801" max="12801" width="9.83203125" customWidth="1"/>
    <col min="12802" max="12802" width="35.33203125" customWidth="1"/>
    <col min="12803" max="12803" width="19.5" customWidth="1"/>
    <col min="12804" max="12804" width="21" customWidth="1"/>
    <col min="12805" max="12805" width="17.5" customWidth="1"/>
    <col min="12806" max="12806" width="15.5" customWidth="1"/>
    <col min="12807" max="12807" width="17.33203125" customWidth="1"/>
    <col min="13057" max="13057" width="9.83203125" customWidth="1"/>
    <col min="13058" max="13058" width="35.33203125" customWidth="1"/>
    <col min="13059" max="13059" width="19.5" customWidth="1"/>
    <col min="13060" max="13060" width="21" customWidth="1"/>
    <col min="13061" max="13061" width="17.5" customWidth="1"/>
    <col min="13062" max="13062" width="15.5" customWidth="1"/>
    <col min="13063" max="13063" width="17.33203125" customWidth="1"/>
    <col min="13313" max="13313" width="9.83203125" customWidth="1"/>
    <col min="13314" max="13314" width="35.33203125" customWidth="1"/>
    <col min="13315" max="13315" width="19.5" customWidth="1"/>
    <col min="13316" max="13316" width="21" customWidth="1"/>
    <col min="13317" max="13317" width="17.5" customWidth="1"/>
    <col min="13318" max="13318" width="15.5" customWidth="1"/>
    <col min="13319" max="13319" width="17.33203125" customWidth="1"/>
    <col min="13569" max="13569" width="9.83203125" customWidth="1"/>
    <col min="13570" max="13570" width="35.33203125" customWidth="1"/>
    <col min="13571" max="13571" width="19.5" customWidth="1"/>
    <col min="13572" max="13572" width="21" customWidth="1"/>
    <col min="13573" max="13573" width="17.5" customWidth="1"/>
    <col min="13574" max="13574" width="15.5" customWidth="1"/>
    <col min="13575" max="13575" width="17.33203125" customWidth="1"/>
    <col min="13825" max="13825" width="9.83203125" customWidth="1"/>
    <col min="13826" max="13826" width="35.33203125" customWidth="1"/>
    <col min="13827" max="13827" width="19.5" customWidth="1"/>
    <col min="13828" max="13828" width="21" customWidth="1"/>
    <col min="13829" max="13829" width="17.5" customWidth="1"/>
    <col min="13830" max="13830" width="15.5" customWidth="1"/>
    <col min="13831" max="13831" width="17.33203125" customWidth="1"/>
    <col min="14081" max="14081" width="9.83203125" customWidth="1"/>
    <col min="14082" max="14082" width="35.33203125" customWidth="1"/>
    <col min="14083" max="14083" width="19.5" customWidth="1"/>
    <col min="14084" max="14084" width="21" customWidth="1"/>
    <col min="14085" max="14085" width="17.5" customWidth="1"/>
    <col min="14086" max="14086" width="15.5" customWidth="1"/>
    <col min="14087" max="14087" width="17.33203125" customWidth="1"/>
    <col min="14337" max="14337" width="9.83203125" customWidth="1"/>
    <col min="14338" max="14338" width="35.33203125" customWidth="1"/>
    <col min="14339" max="14339" width="19.5" customWidth="1"/>
    <col min="14340" max="14340" width="21" customWidth="1"/>
    <col min="14341" max="14341" width="17.5" customWidth="1"/>
    <col min="14342" max="14342" width="15.5" customWidth="1"/>
    <col min="14343" max="14343" width="17.33203125" customWidth="1"/>
    <col min="14593" max="14593" width="9.83203125" customWidth="1"/>
    <col min="14594" max="14594" width="35.33203125" customWidth="1"/>
    <col min="14595" max="14595" width="19.5" customWidth="1"/>
    <col min="14596" max="14596" width="21" customWidth="1"/>
    <col min="14597" max="14597" width="17.5" customWidth="1"/>
    <col min="14598" max="14598" width="15.5" customWidth="1"/>
    <col min="14599" max="14599" width="17.33203125" customWidth="1"/>
    <col min="14849" max="14849" width="9.83203125" customWidth="1"/>
    <col min="14850" max="14850" width="35.33203125" customWidth="1"/>
    <col min="14851" max="14851" width="19.5" customWidth="1"/>
    <col min="14852" max="14852" width="21" customWidth="1"/>
    <col min="14853" max="14853" width="17.5" customWidth="1"/>
    <col min="14854" max="14854" width="15.5" customWidth="1"/>
    <col min="14855" max="14855" width="17.33203125" customWidth="1"/>
    <col min="15105" max="15105" width="9.83203125" customWidth="1"/>
    <col min="15106" max="15106" width="35.33203125" customWidth="1"/>
    <col min="15107" max="15107" width="19.5" customWidth="1"/>
    <col min="15108" max="15108" width="21" customWidth="1"/>
    <col min="15109" max="15109" width="17.5" customWidth="1"/>
    <col min="15110" max="15110" width="15.5" customWidth="1"/>
    <col min="15111" max="15111" width="17.33203125" customWidth="1"/>
    <col min="15361" max="15361" width="9.83203125" customWidth="1"/>
    <col min="15362" max="15362" width="35.33203125" customWidth="1"/>
    <col min="15363" max="15363" width="19.5" customWidth="1"/>
    <col min="15364" max="15364" width="21" customWidth="1"/>
    <col min="15365" max="15365" width="17.5" customWidth="1"/>
    <col min="15366" max="15366" width="15.5" customWidth="1"/>
    <col min="15367" max="15367" width="17.33203125" customWidth="1"/>
    <col min="15617" max="15617" width="9.83203125" customWidth="1"/>
    <col min="15618" max="15618" width="35.33203125" customWidth="1"/>
    <col min="15619" max="15619" width="19.5" customWidth="1"/>
    <col min="15620" max="15620" width="21" customWidth="1"/>
    <col min="15621" max="15621" width="17.5" customWidth="1"/>
    <col min="15622" max="15622" width="15.5" customWidth="1"/>
    <col min="15623" max="15623" width="17.33203125" customWidth="1"/>
    <col min="15873" max="15873" width="9.83203125" customWidth="1"/>
    <col min="15874" max="15874" width="35.33203125" customWidth="1"/>
    <col min="15875" max="15875" width="19.5" customWidth="1"/>
    <col min="15876" max="15876" width="21" customWidth="1"/>
    <col min="15877" max="15877" width="17.5" customWidth="1"/>
    <col min="15878" max="15878" width="15.5" customWidth="1"/>
    <col min="15879" max="15879" width="17.33203125" customWidth="1"/>
    <col min="16129" max="16129" width="9.83203125" customWidth="1"/>
    <col min="16130" max="16130" width="35.33203125" customWidth="1"/>
    <col min="16131" max="16131" width="19.5" customWidth="1"/>
    <col min="16132" max="16132" width="21" customWidth="1"/>
    <col min="16133" max="16133" width="17.5" customWidth="1"/>
    <col min="16134" max="16134" width="15.5" customWidth="1"/>
    <col min="16135" max="16135" width="17.33203125" customWidth="1"/>
  </cols>
  <sheetData>
    <row r="1" spans="1:8" ht="44.25" customHeight="1" x14ac:dyDescent="0.2">
      <c r="A1" s="58"/>
      <c r="B1" s="8"/>
      <c r="C1" s="62"/>
      <c r="D1" s="62"/>
      <c r="E1" s="361" t="s">
        <v>253</v>
      </c>
      <c r="F1" s="361"/>
      <c r="G1" s="361"/>
      <c r="H1" s="132"/>
    </row>
    <row r="2" spans="1:8" ht="66.75" customHeight="1" x14ac:dyDescent="0.2">
      <c r="A2" s="420" t="s">
        <v>120</v>
      </c>
      <c r="B2" s="420"/>
      <c r="C2" s="420"/>
      <c r="D2" s="420"/>
      <c r="E2" s="420"/>
      <c r="F2" s="420"/>
      <c r="G2" s="420"/>
    </row>
    <row r="3" spans="1:8" ht="33" customHeight="1" x14ac:dyDescent="0.2">
      <c r="A3" s="420"/>
      <c r="B3" s="420"/>
      <c r="C3" s="420"/>
      <c r="D3" s="420"/>
      <c r="E3" s="420"/>
      <c r="F3" s="420"/>
      <c r="G3" s="420"/>
    </row>
    <row r="4" spans="1:8" ht="13.5" customHeight="1" x14ac:dyDescent="0.2">
      <c r="A4" s="421"/>
      <c r="B4" s="421"/>
      <c r="C4" s="421"/>
      <c r="D4" s="421"/>
      <c r="E4" s="421"/>
      <c r="F4" s="421"/>
      <c r="G4" s="421"/>
    </row>
    <row r="5" spans="1:8" ht="77.25" customHeight="1" x14ac:dyDescent="0.2">
      <c r="A5" s="103" t="s">
        <v>10</v>
      </c>
      <c r="B5" s="104" t="s">
        <v>11</v>
      </c>
      <c r="C5" s="105" t="s">
        <v>121</v>
      </c>
      <c r="D5" s="105" t="s">
        <v>122</v>
      </c>
      <c r="E5" s="105" t="s">
        <v>123</v>
      </c>
      <c r="F5" s="105" t="s">
        <v>124</v>
      </c>
      <c r="G5" s="105" t="s">
        <v>125</v>
      </c>
    </row>
    <row r="6" spans="1:8" ht="25.5" x14ac:dyDescent="0.2">
      <c r="A6" s="32">
        <v>560002</v>
      </c>
      <c r="B6" s="33" t="s">
        <v>22</v>
      </c>
      <c r="C6" s="106">
        <v>0</v>
      </c>
      <c r="D6" s="106">
        <v>17299</v>
      </c>
      <c r="E6" s="107">
        <v>17299</v>
      </c>
      <c r="F6" s="108">
        <v>0</v>
      </c>
      <c r="G6" s="108">
        <v>1</v>
      </c>
    </row>
    <row r="7" spans="1:8" ht="25.5" x14ac:dyDescent="0.2">
      <c r="A7" s="32">
        <v>560014</v>
      </c>
      <c r="B7" s="33" t="s">
        <v>23</v>
      </c>
      <c r="C7" s="106">
        <v>133</v>
      </c>
      <c r="D7" s="106">
        <v>5004</v>
      </c>
      <c r="E7" s="107">
        <v>5137</v>
      </c>
      <c r="F7" s="108">
        <v>0.03</v>
      </c>
      <c r="G7" s="108">
        <v>0.97</v>
      </c>
    </row>
    <row r="8" spans="1:8" ht="14.25" x14ac:dyDescent="0.2">
      <c r="A8" s="32">
        <v>560017</v>
      </c>
      <c r="B8" s="33" t="s">
        <v>24</v>
      </c>
      <c r="C8" s="106">
        <v>1</v>
      </c>
      <c r="D8" s="106">
        <v>78240</v>
      </c>
      <c r="E8" s="107">
        <v>78241</v>
      </c>
      <c r="F8" s="108">
        <v>0</v>
      </c>
      <c r="G8" s="108">
        <v>1</v>
      </c>
    </row>
    <row r="9" spans="1:8" ht="14.25" x14ac:dyDescent="0.2">
      <c r="A9" s="32">
        <v>560019</v>
      </c>
      <c r="B9" s="33" t="s">
        <v>25</v>
      </c>
      <c r="C9" s="106">
        <v>4426</v>
      </c>
      <c r="D9" s="106">
        <v>88095</v>
      </c>
      <c r="E9" s="107">
        <v>92521</v>
      </c>
      <c r="F9" s="108">
        <v>0.05</v>
      </c>
      <c r="G9" s="108">
        <v>0.95</v>
      </c>
    </row>
    <row r="10" spans="1:8" ht="14.25" x14ac:dyDescent="0.2">
      <c r="A10" s="32">
        <v>560021</v>
      </c>
      <c r="B10" s="33" t="s">
        <v>26</v>
      </c>
      <c r="C10" s="106">
        <v>38817</v>
      </c>
      <c r="D10" s="106">
        <v>56054</v>
      </c>
      <c r="E10" s="107">
        <v>94871</v>
      </c>
      <c r="F10" s="108">
        <v>0.41</v>
      </c>
      <c r="G10" s="108">
        <v>0.59</v>
      </c>
    </row>
    <row r="11" spans="1:8" ht="14.25" x14ac:dyDescent="0.2">
      <c r="A11" s="32">
        <v>560022</v>
      </c>
      <c r="B11" s="33" t="s">
        <v>27</v>
      </c>
      <c r="C11" s="106">
        <v>23419</v>
      </c>
      <c r="D11" s="106">
        <v>67034</v>
      </c>
      <c r="E11" s="107">
        <v>90453</v>
      </c>
      <c r="F11" s="108">
        <v>0.26</v>
      </c>
      <c r="G11" s="108">
        <v>0.74</v>
      </c>
    </row>
    <row r="12" spans="1:8" ht="14.25" x14ac:dyDescent="0.2">
      <c r="A12" s="32">
        <v>560024</v>
      </c>
      <c r="B12" s="33" t="s">
        <v>28</v>
      </c>
      <c r="C12" s="106">
        <v>51161</v>
      </c>
      <c r="D12" s="106">
        <v>2602</v>
      </c>
      <c r="E12" s="107">
        <v>53763</v>
      </c>
      <c r="F12" s="108">
        <v>0.95</v>
      </c>
      <c r="G12" s="108">
        <v>0.05</v>
      </c>
    </row>
    <row r="13" spans="1:8" ht="25.5" x14ac:dyDescent="0.2">
      <c r="A13" s="32">
        <v>560026</v>
      </c>
      <c r="B13" s="33" t="s">
        <v>29</v>
      </c>
      <c r="C13" s="106">
        <v>19834</v>
      </c>
      <c r="D13" s="106">
        <v>98378</v>
      </c>
      <c r="E13" s="107">
        <v>118212</v>
      </c>
      <c r="F13" s="108">
        <v>0.17</v>
      </c>
      <c r="G13" s="108">
        <v>0.83</v>
      </c>
    </row>
    <row r="14" spans="1:8" ht="14.25" x14ac:dyDescent="0.2">
      <c r="A14" s="32">
        <v>560032</v>
      </c>
      <c r="B14" s="33" t="s">
        <v>30</v>
      </c>
      <c r="C14" s="106">
        <v>0</v>
      </c>
      <c r="D14" s="106">
        <v>20383</v>
      </c>
      <c r="E14" s="107">
        <v>20383</v>
      </c>
      <c r="F14" s="108">
        <v>0</v>
      </c>
      <c r="G14" s="108">
        <v>1</v>
      </c>
    </row>
    <row r="15" spans="1:8" ht="14.25" x14ac:dyDescent="0.2">
      <c r="A15" s="32">
        <v>560033</v>
      </c>
      <c r="B15" s="33" t="s">
        <v>31</v>
      </c>
      <c r="C15" s="106">
        <v>0</v>
      </c>
      <c r="D15" s="106">
        <v>42662</v>
      </c>
      <c r="E15" s="107">
        <v>42662</v>
      </c>
      <c r="F15" s="108">
        <v>0</v>
      </c>
      <c r="G15" s="108">
        <v>1</v>
      </c>
    </row>
    <row r="16" spans="1:8" ht="14.25" x14ac:dyDescent="0.2">
      <c r="A16" s="32">
        <v>560034</v>
      </c>
      <c r="B16" s="33" t="s">
        <v>32</v>
      </c>
      <c r="C16" s="106">
        <v>4</v>
      </c>
      <c r="D16" s="106">
        <v>37735</v>
      </c>
      <c r="E16" s="107">
        <v>37739</v>
      </c>
      <c r="F16" s="108">
        <v>0</v>
      </c>
      <c r="G16" s="108">
        <v>1</v>
      </c>
    </row>
    <row r="17" spans="1:7" ht="14.25" x14ac:dyDescent="0.2">
      <c r="A17" s="32">
        <v>560035</v>
      </c>
      <c r="B17" s="33" t="s">
        <v>33</v>
      </c>
      <c r="C17" s="106">
        <v>30547</v>
      </c>
      <c r="D17" s="106">
        <v>1729</v>
      </c>
      <c r="E17" s="107">
        <v>32276</v>
      </c>
      <c r="F17" s="108">
        <v>0.95</v>
      </c>
      <c r="G17" s="108">
        <v>0.05</v>
      </c>
    </row>
    <row r="18" spans="1:7" ht="14.25" x14ac:dyDescent="0.2">
      <c r="A18" s="32">
        <v>560036</v>
      </c>
      <c r="B18" s="33" t="s">
        <v>34</v>
      </c>
      <c r="C18" s="106">
        <v>10717</v>
      </c>
      <c r="D18" s="106">
        <v>46635</v>
      </c>
      <c r="E18" s="107">
        <v>57352</v>
      </c>
      <c r="F18" s="108">
        <v>0.19</v>
      </c>
      <c r="G18" s="108">
        <v>0.81</v>
      </c>
    </row>
    <row r="19" spans="1:7" ht="25.5" x14ac:dyDescent="0.2">
      <c r="A19" s="32">
        <v>560041</v>
      </c>
      <c r="B19" s="33" t="s">
        <v>35</v>
      </c>
      <c r="C19" s="106">
        <v>19545</v>
      </c>
      <c r="D19" s="106">
        <v>1266</v>
      </c>
      <c r="E19" s="107">
        <v>20811</v>
      </c>
      <c r="F19" s="108">
        <v>0.94</v>
      </c>
      <c r="G19" s="108">
        <v>0.06</v>
      </c>
    </row>
    <row r="20" spans="1:7" ht="14.25" x14ac:dyDescent="0.2">
      <c r="A20" s="32">
        <v>560043</v>
      </c>
      <c r="B20" s="33" t="s">
        <v>36</v>
      </c>
      <c r="C20" s="106">
        <v>5183</v>
      </c>
      <c r="D20" s="106">
        <v>20936</v>
      </c>
      <c r="E20" s="107">
        <v>26119</v>
      </c>
      <c r="F20" s="108">
        <v>0.2</v>
      </c>
      <c r="G20" s="108">
        <v>0.8</v>
      </c>
    </row>
    <row r="21" spans="1:7" ht="14.25" x14ac:dyDescent="0.2">
      <c r="A21" s="32">
        <v>560045</v>
      </c>
      <c r="B21" s="33" t="s">
        <v>37</v>
      </c>
      <c r="C21" s="106">
        <v>6011</v>
      </c>
      <c r="D21" s="106">
        <v>20235</v>
      </c>
      <c r="E21" s="107">
        <v>26246</v>
      </c>
      <c r="F21" s="108">
        <v>0.23</v>
      </c>
      <c r="G21" s="108">
        <v>0.77</v>
      </c>
    </row>
    <row r="22" spans="1:7" ht="14.25" x14ac:dyDescent="0.2">
      <c r="A22" s="32">
        <v>560047</v>
      </c>
      <c r="B22" s="33" t="s">
        <v>38</v>
      </c>
      <c r="C22" s="106">
        <v>8336</v>
      </c>
      <c r="D22" s="106">
        <v>29754</v>
      </c>
      <c r="E22" s="107">
        <v>38090</v>
      </c>
      <c r="F22" s="108">
        <v>0.22</v>
      </c>
      <c r="G22" s="108">
        <v>0.78</v>
      </c>
    </row>
    <row r="23" spans="1:7" ht="14.25" x14ac:dyDescent="0.2">
      <c r="A23" s="32">
        <v>560052</v>
      </c>
      <c r="B23" s="33" t="s">
        <v>39</v>
      </c>
      <c r="C23" s="106">
        <v>5532</v>
      </c>
      <c r="D23" s="106">
        <v>17691</v>
      </c>
      <c r="E23" s="107">
        <v>23223</v>
      </c>
      <c r="F23" s="108">
        <v>0.24</v>
      </c>
      <c r="G23" s="108">
        <v>0.76</v>
      </c>
    </row>
    <row r="24" spans="1:7" ht="14.25" x14ac:dyDescent="0.2">
      <c r="A24" s="32">
        <v>560053</v>
      </c>
      <c r="B24" s="33" t="s">
        <v>40</v>
      </c>
      <c r="C24" s="106">
        <v>4499</v>
      </c>
      <c r="D24" s="106">
        <v>15720</v>
      </c>
      <c r="E24" s="107">
        <v>20219</v>
      </c>
      <c r="F24" s="108">
        <v>0.22</v>
      </c>
      <c r="G24" s="108">
        <v>0.78</v>
      </c>
    </row>
    <row r="25" spans="1:7" ht="14.25" x14ac:dyDescent="0.2">
      <c r="A25" s="32">
        <v>560054</v>
      </c>
      <c r="B25" s="33" t="s">
        <v>41</v>
      </c>
      <c r="C25" s="106">
        <v>5427</v>
      </c>
      <c r="D25" s="106">
        <v>16023</v>
      </c>
      <c r="E25" s="107">
        <v>21450</v>
      </c>
      <c r="F25" s="108">
        <v>0.25</v>
      </c>
      <c r="G25" s="108">
        <v>0.75</v>
      </c>
    </row>
    <row r="26" spans="1:7" ht="14.25" x14ac:dyDescent="0.2">
      <c r="A26" s="32">
        <v>560055</v>
      </c>
      <c r="B26" s="33" t="s">
        <v>42</v>
      </c>
      <c r="C26" s="106">
        <v>2633</v>
      </c>
      <c r="D26" s="106">
        <v>11121</v>
      </c>
      <c r="E26" s="107">
        <v>13754</v>
      </c>
      <c r="F26" s="108">
        <v>0.19</v>
      </c>
      <c r="G26" s="108">
        <v>0.81</v>
      </c>
    </row>
    <row r="27" spans="1:7" ht="14.25" x14ac:dyDescent="0.2">
      <c r="A27" s="32">
        <v>560056</v>
      </c>
      <c r="B27" s="33" t="s">
        <v>43</v>
      </c>
      <c r="C27" s="106">
        <v>3455</v>
      </c>
      <c r="D27" s="106">
        <v>15447</v>
      </c>
      <c r="E27" s="107">
        <v>18902</v>
      </c>
      <c r="F27" s="108">
        <v>0.18</v>
      </c>
      <c r="G27" s="108">
        <v>0.82</v>
      </c>
    </row>
    <row r="28" spans="1:7" ht="14.25" x14ac:dyDescent="0.2">
      <c r="A28" s="32">
        <v>560057</v>
      </c>
      <c r="B28" s="33" t="s">
        <v>44</v>
      </c>
      <c r="C28" s="106">
        <v>3305</v>
      </c>
      <c r="D28" s="106">
        <v>12511</v>
      </c>
      <c r="E28" s="107">
        <v>15816</v>
      </c>
      <c r="F28" s="108">
        <v>0.21</v>
      </c>
      <c r="G28" s="108">
        <v>0.79</v>
      </c>
    </row>
    <row r="29" spans="1:7" ht="14.25" x14ac:dyDescent="0.2">
      <c r="A29" s="32">
        <v>560058</v>
      </c>
      <c r="B29" s="33" t="s">
        <v>45</v>
      </c>
      <c r="C29" s="106">
        <v>10031</v>
      </c>
      <c r="D29" s="106">
        <v>35188</v>
      </c>
      <c r="E29" s="107">
        <v>45219</v>
      </c>
      <c r="F29" s="108">
        <v>0.22</v>
      </c>
      <c r="G29" s="108">
        <v>0.78</v>
      </c>
    </row>
    <row r="30" spans="1:7" ht="14.25" x14ac:dyDescent="0.2">
      <c r="A30" s="32">
        <v>560059</v>
      </c>
      <c r="B30" s="33" t="s">
        <v>46</v>
      </c>
      <c r="C30" s="106">
        <v>2700</v>
      </c>
      <c r="D30" s="106">
        <v>10897</v>
      </c>
      <c r="E30" s="107">
        <v>13597</v>
      </c>
      <c r="F30" s="108">
        <v>0.2</v>
      </c>
      <c r="G30" s="108">
        <v>0.8</v>
      </c>
    </row>
    <row r="31" spans="1:7" ht="14.25" x14ac:dyDescent="0.2">
      <c r="A31" s="32">
        <v>560060</v>
      </c>
      <c r="B31" s="33" t="s">
        <v>47</v>
      </c>
      <c r="C31" s="106">
        <v>3468</v>
      </c>
      <c r="D31" s="106">
        <v>12026</v>
      </c>
      <c r="E31" s="107">
        <v>15494</v>
      </c>
      <c r="F31" s="108">
        <v>0.22</v>
      </c>
      <c r="G31" s="108">
        <v>0.78</v>
      </c>
    </row>
    <row r="32" spans="1:7" ht="14.25" x14ac:dyDescent="0.2">
      <c r="A32" s="32">
        <v>560061</v>
      </c>
      <c r="B32" s="33" t="s">
        <v>48</v>
      </c>
      <c r="C32" s="106">
        <v>5200</v>
      </c>
      <c r="D32" s="106">
        <v>18019</v>
      </c>
      <c r="E32" s="107">
        <v>23219</v>
      </c>
      <c r="F32" s="108">
        <v>0.22</v>
      </c>
      <c r="G32" s="108">
        <v>0.78</v>
      </c>
    </row>
    <row r="33" spans="1:7" ht="14.25" x14ac:dyDescent="0.2">
      <c r="A33" s="32">
        <v>560062</v>
      </c>
      <c r="B33" s="33" t="s">
        <v>49</v>
      </c>
      <c r="C33" s="106">
        <v>3416</v>
      </c>
      <c r="D33" s="106">
        <v>12995</v>
      </c>
      <c r="E33" s="107">
        <v>16411</v>
      </c>
      <c r="F33" s="108">
        <v>0.21</v>
      </c>
      <c r="G33" s="108">
        <v>0.79</v>
      </c>
    </row>
    <row r="34" spans="1:7" ht="25.5" x14ac:dyDescent="0.2">
      <c r="A34" s="32">
        <v>560063</v>
      </c>
      <c r="B34" s="33" t="s">
        <v>50</v>
      </c>
      <c r="C34" s="106">
        <v>4176</v>
      </c>
      <c r="D34" s="106">
        <v>14142</v>
      </c>
      <c r="E34" s="107">
        <v>18318</v>
      </c>
      <c r="F34" s="108">
        <v>0.23</v>
      </c>
      <c r="G34" s="108">
        <v>0.77</v>
      </c>
    </row>
    <row r="35" spans="1:7" ht="14.25" x14ac:dyDescent="0.2">
      <c r="A35" s="32">
        <v>560064</v>
      </c>
      <c r="B35" s="33" t="s">
        <v>51</v>
      </c>
      <c r="C35" s="106">
        <v>8908</v>
      </c>
      <c r="D35" s="106">
        <v>30885</v>
      </c>
      <c r="E35" s="107">
        <v>39793</v>
      </c>
      <c r="F35" s="108">
        <v>0.22</v>
      </c>
      <c r="G35" s="108">
        <v>0.78</v>
      </c>
    </row>
    <row r="36" spans="1:7" ht="14.25" x14ac:dyDescent="0.2">
      <c r="A36" s="32">
        <v>560065</v>
      </c>
      <c r="B36" s="33" t="s">
        <v>52</v>
      </c>
      <c r="C36" s="106">
        <v>3140</v>
      </c>
      <c r="D36" s="106">
        <v>13123</v>
      </c>
      <c r="E36" s="107">
        <v>16263</v>
      </c>
      <c r="F36" s="108">
        <v>0.19</v>
      </c>
      <c r="G36" s="108">
        <v>0.81</v>
      </c>
    </row>
    <row r="37" spans="1:7" ht="14.25" x14ac:dyDescent="0.2">
      <c r="A37" s="32">
        <v>560066</v>
      </c>
      <c r="B37" s="33" t="s">
        <v>53</v>
      </c>
      <c r="C37" s="106">
        <v>2178</v>
      </c>
      <c r="D37" s="106">
        <v>8857</v>
      </c>
      <c r="E37" s="107">
        <v>11035</v>
      </c>
      <c r="F37" s="108">
        <v>0.2</v>
      </c>
      <c r="G37" s="108">
        <v>0.8</v>
      </c>
    </row>
    <row r="38" spans="1:7" ht="14.25" x14ac:dyDescent="0.2">
      <c r="A38" s="32">
        <v>560067</v>
      </c>
      <c r="B38" s="33" t="s">
        <v>54</v>
      </c>
      <c r="C38" s="106">
        <v>6914</v>
      </c>
      <c r="D38" s="106">
        <v>21950</v>
      </c>
      <c r="E38" s="107">
        <v>28864</v>
      </c>
      <c r="F38" s="108">
        <v>0.24</v>
      </c>
      <c r="G38" s="108">
        <v>0.76</v>
      </c>
    </row>
    <row r="39" spans="1:7" ht="14.25" x14ac:dyDescent="0.2">
      <c r="A39" s="32">
        <v>560068</v>
      </c>
      <c r="B39" s="33" t="s">
        <v>55</v>
      </c>
      <c r="C39" s="106">
        <v>7515</v>
      </c>
      <c r="D39" s="106">
        <v>25541</v>
      </c>
      <c r="E39" s="107">
        <v>33056</v>
      </c>
      <c r="F39" s="108">
        <v>0.23</v>
      </c>
      <c r="G39" s="108">
        <v>0.77</v>
      </c>
    </row>
    <row r="40" spans="1:7" ht="14.25" x14ac:dyDescent="0.2">
      <c r="A40" s="32">
        <v>560069</v>
      </c>
      <c r="B40" s="33" t="s">
        <v>56</v>
      </c>
      <c r="C40" s="106">
        <v>4403</v>
      </c>
      <c r="D40" s="106">
        <v>15513</v>
      </c>
      <c r="E40" s="107">
        <v>19916</v>
      </c>
      <c r="F40" s="108">
        <v>0.22</v>
      </c>
      <c r="G40" s="108">
        <v>0.78</v>
      </c>
    </row>
    <row r="41" spans="1:7" ht="14.25" x14ac:dyDescent="0.2">
      <c r="A41" s="32">
        <v>560070</v>
      </c>
      <c r="B41" s="33" t="s">
        <v>57</v>
      </c>
      <c r="C41" s="106">
        <v>19013</v>
      </c>
      <c r="D41" s="106">
        <v>58532</v>
      </c>
      <c r="E41" s="107">
        <v>77545</v>
      </c>
      <c r="F41" s="108">
        <v>0.25</v>
      </c>
      <c r="G41" s="108">
        <v>0.75</v>
      </c>
    </row>
    <row r="42" spans="1:7" ht="14.25" x14ac:dyDescent="0.2">
      <c r="A42" s="32">
        <v>560071</v>
      </c>
      <c r="B42" s="33" t="s">
        <v>58</v>
      </c>
      <c r="C42" s="106">
        <v>5994</v>
      </c>
      <c r="D42" s="106">
        <v>18043</v>
      </c>
      <c r="E42" s="107">
        <v>24037</v>
      </c>
      <c r="F42" s="108">
        <v>0.25</v>
      </c>
      <c r="G42" s="108">
        <v>0.75</v>
      </c>
    </row>
    <row r="43" spans="1:7" ht="14.25" x14ac:dyDescent="0.2">
      <c r="A43" s="32">
        <v>560072</v>
      </c>
      <c r="B43" s="33" t="s">
        <v>59</v>
      </c>
      <c r="C43" s="106">
        <v>5278</v>
      </c>
      <c r="D43" s="106">
        <v>19587</v>
      </c>
      <c r="E43" s="107">
        <v>24865</v>
      </c>
      <c r="F43" s="108">
        <v>0.21</v>
      </c>
      <c r="G43" s="108">
        <v>0.79</v>
      </c>
    </row>
    <row r="44" spans="1:7" ht="14.25" x14ac:dyDescent="0.2">
      <c r="A44" s="32">
        <v>560073</v>
      </c>
      <c r="B44" s="33" t="s">
        <v>60</v>
      </c>
      <c r="C44" s="106">
        <v>2238</v>
      </c>
      <c r="D44" s="106">
        <v>11112</v>
      </c>
      <c r="E44" s="107">
        <v>13350</v>
      </c>
      <c r="F44" s="108">
        <v>0.17</v>
      </c>
      <c r="G44" s="108">
        <v>0.83</v>
      </c>
    </row>
    <row r="45" spans="1:7" ht="14.25" x14ac:dyDescent="0.2">
      <c r="A45" s="32">
        <v>560074</v>
      </c>
      <c r="B45" s="33" t="s">
        <v>61</v>
      </c>
      <c r="C45" s="106">
        <v>5737</v>
      </c>
      <c r="D45" s="106">
        <v>17911</v>
      </c>
      <c r="E45" s="107">
        <v>23648</v>
      </c>
      <c r="F45" s="108">
        <v>0.24</v>
      </c>
      <c r="G45" s="108">
        <v>0.76</v>
      </c>
    </row>
    <row r="46" spans="1:7" ht="14.25" x14ac:dyDescent="0.2">
      <c r="A46" s="32">
        <v>560075</v>
      </c>
      <c r="B46" s="33" t="s">
        <v>62</v>
      </c>
      <c r="C46" s="106">
        <v>8847</v>
      </c>
      <c r="D46" s="106">
        <v>29801</v>
      </c>
      <c r="E46" s="107">
        <v>38648</v>
      </c>
      <c r="F46" s="108">
        <v>0.23</v>
      </c>
      <c r="G46" s="108">
        <v>0.77</v>
      </c>
    </row>
    <row r="47" spans="1:7" ht="14.25" x14ac:dyDescent="0.2">
      <c r="A47" s="32">
        <v>560076</v>
      </c>
      <c r="B47" s="33" t="s">
        <v>63</v>
      </c>
      <c r="C47" s="106">
        <v>2495</v>
      </c>
      <c r="D47" s="106">
        <v>9018</v>
      </c>
      <c r="E47" s="107">
        <v>11513</v>
      </c>
      <c r="F47" s="108">
        <v>0.22</v>
      </c>
      <c r="G47" s="108">
        <v>0.78</v>
      </c>
    </row>
    <row r="48" spans="1:7" ht="14.25" x14ac:dyDescent="0.2">
      <c r="A48" s="32">
        <v>560077</v>
      </c>
      <c r="B48" s="33" t="s">
        <v>64</v>
      </c>
      <c r="C48" s="106">
        <v>2144</v>
      </c>
      <c r="D48" s="106">
        <v>10767</v>
      </c>
      <c r="E48" s="107">
        <v>12911</v>
      </c>
      <c r="F48" s="108">
        <v>0.17</v>
      </c>
      <c r="G48" s="108">
        <v>0.83</v>
      </c>
    </row>
    <row r="49" spans="1:7" ht="14.25" x14ac:dyDescent="0.2">
      <c r="A49" s="32">
        <v>560078</v>
      </c>
      <c r="B49" s="33" t="s">
        <v>65</v>
      </c>
      <c r="C49" s="106">
        <v>11516</v>
      </c>
      <c r="D49" s="106">
        <v>34246</v>
      </c>
      <c r="E49" s="107">
        <v>45762</v>
      </c>
      <c r="F49" s="108">
        <v>0.25</v>
      </c>
      <c r="G49" s="108">
        <v>0.75</v>
      </c>
    </row>
    <row r="50" spans="1:7" ht="14.25" x14ac:dyDescent="0.2">
      <c r="A50" s="32">
        <v>560079</v>
      </c>
      <c r="B50" s="33" t="s">
        <v>66</v>
      </c>
      <c r="C50" s="106">
        <v>9512</v>
      </c>
      <c r="D50" s="106">
        <v>33060</v>
      </c>
      <c r="E50" s="107">
        <v>42572</v>
      </c>
      <c r="F50" s="108">
        <v>0.22</v>
      </c>
      <c r="G50" s="108">
        <v>0.78</v>
      </c>
    </row>
    <row r="51" spans="1:7" ht="14.25" x14ac:dyDescent="0.2">
      <c r="A51" s="32">
        <v>560080</v>
      </c>
      <c r="B51" s="33" t="s">
        <v>67</v>
      </c>
      <c r="C51" s="106">
        <v>5260</v>
      </c>
      <c r="D51" s="106">
        <v>17517</v>
      </c>
      <c r="E51" s="107">
        <v>22777</v>
      </c>
      <c r="F51" s="108">
        <v>0.23</v>
      </c>
      <c r="G51" s="108">
        <v>0.77</v>
      </c>
    </row>
    <row r="52" spans="1:7" ht="14.25" x14ac:dyDescent="0.2">
      <c r="A52" s="32">
        <v>560081</v>
      </c>
      <c r="B52" s="33" t="s">
        <v>68</v>
      </c>
      <c r="C52" s="106">
        <v>6700</v>
      </c>
      <c r="D52" s="106">
        <v>19814</v>
      </c>
      <c r="E52" s="107">
        <v>26514</v>
      </c>
      <c r="F52" s="108">
        <v>0.25</v>
      </c>
      <c r="G52" s="108">
        <v>0.75</v>
      </c>
    </row>
    <row r="53" spans="1:7" ht="14.25" x14ac:dyDescent="0.2">
      <c r="A53" s="32">
        <v>560082</v>
      </c>
      <c r="B53" s="33" t="s">
        <v>69</v>
      </c>
      <c r="C53" s="106">
        <v>3876</v>
      </c>
      <c r="D53" s="106">
        <v>15417</v>
      </c>
      <c r="E53" s="107">
        <v>19293</v>
      </c>
      <c r="F53" s="108">
        <v>0.2</v>
      </c>
      <c r="G53" s="108">
        <v>0.8</v>
      </c>
    </row>
    <row r="54" spans="1:7" ht="14.25" x14ac:dyDescent="0.2">
      <c r="A54" s="32">
        <v>560083</v>
      </c>
      <c r="B54" s="33" t="s">
        <v>70</v>
      </c>
      <c r="C54" s="106">
        <v>3303</v>
      </c>
      <c r="D54" s="106">
        <v>14109</v>
      </c>
      <c r="E54" s="107">
        <v>17412</v>
      </c>
      <c r="F54" s="108">
        <v>0.19</v>
      </c>
      <c r="G54" s="108">
        <v>0.81</v>
      </c>
    </row>
    <row r="55" spans="1:7" ht="14.25" x14ac:dyDescent="0.2">
      <c r="A55" s="32">
        <v>560084</v>
      </c>
      <c r="B55" s="33" t="s">
        <v>71</v>
      </c>
      <c r="C55" s="106">
        <v>6903</v>
      </c>
      <c r="D55" s="106">
        <v>20677</v>
      </c>
      <c r="E55" s="107">
        <v>27580</v>
      </c>
      <c r="F55" s="108">
        <v>0.25</v>
      </c>
      <c r="G55" s="108">
        <v>0.75</v>
      </c>
    </row>
    <row r="56" spans="1:7" ht="25.5" x14ac:dyDescent="0.2">
      <c r="A56" s="32">
        <v>560085</v>
      </c>
      <c r="B56" s="33" t="s">
        <v>72</v>
      </c>
      <c r="C56" s="106">
        <v>435</v>
      </c>
      <c r="D56" s="106">
        <v>9765</v>
      </c>
      <c r="E56" s="107">
        <v>10200</v>
      </c>
      <c r="F56" s="108">
        <v>0.04</v>
      </c>
      <c r="G56" s="108">
        <v>0.96</v>
      </c>
    </row>
    <row r="57" spans="1:7" ht="25.5" x14ac:dyDescent="0.2">
      <c r="A57" s="32">
        <v>560086</v>
      </c>
      <c r="B57" s="33" t="s">
        <v>73</v>
      </c>
      <c r="C57" s="106">
        <v>909</v>
      </c>
      <c r="D57" s="106">
        <v>18014</v>
      </c>
      <c r="E57" s="107">
        <v>18923</v>
      </c>
      <c r="F57" s="108">
        <v>0.05</v>
      </c>
      <c r="G57" s="108">
        <v>0.95</v>
      </c>
    </row>
    <row r="58" spans="1:7" ht="14.25" x14ac:dyDescent="0.2">
      <c r="A58" s="32">
        <v>560087</v>
      </c>
      <c r="B58" s="33" t="s">
        <v>74</v>
      </c>
      <c r="C58" s="106">
        <v>1</v>
      </c>
      <c r="D58" s="106">
        <v>24364</v>
      </c>
      <c r="E58" s="107">
        <v>24365</v>
      </c>
      <c r="F58" s="108">
        <v>0</v>
      </c>
      <c r="G58" s="108">
        <v>1</v>
      </c>
    </row>
    <row r="59" spans="1:7" ht="25.5" x14ac:dyDescent="0.2">
      <c r="A59" s="32">
        <v>560088</v>
      </c>
      <c r="B59" s="33" t="s">
        <v>75</v>
      </c>
      <c r="C59" s="106">
        <v>0</v>
      </c>
      <c r="D59" s="106">
        <v>5787</v>
      </c>
      <c r="E59" s="107">
        <v>5787</v>
      </c>
      <c r="F59" s="108">
        <v>0</v>
      </c>
      <c r="G59" s="108">
        <v>1</v>
      </c>
    </row>
    <row r="60" spans="1:7" ht="25.5" x14ac:dyDescent="0.2">
      <c r="A60" s="32">
        <v>560089</v>
      </c>
      <c r="B60" s="33" t="s">
        <v>76</v>
      </c>
      <c r="C60" s="106">
        <v>0</v>
      </c>
      <c r="D60" s="106">
        <v>3830</v>
      </c>
      <c r="E60" s="107">
        <v>3830</v>
      </c>
      <c r="F60" s="108">
        <v>0</v>
      </c>
      <c r="G60" s="108">
        <v>1</v>
      </c>
    </row>
    <row r="61" spans="1:7" ht="25.5" x14ac:dyDescent="0.2">
      <c r="A61" s="32">
        <v>560096</v>
      </c>
      <c r="B61" s="33" t="s">
        <v>77</v>
      </c>
      <c r="C61" s="106">
        <v>18</v>
      </c>
      <c r="D61" s="106">
        <v>452</v>
      </c>
      <c r="E61" s="107">
        <v>470</v>
      </c>
      <c r="F61" s="108">
        <v>0.04</v>
      </c>
      <c r="G61" s="108">
        <v>0.96</v>
      </c>
    </row>
    <row r="62" spans="1:7" ht="25.5" x14ac:dyDescent="0.2">
      <c r="A62" s="32">
        <v>560098</v>
      </c>
      <c r="B62" s="33" t="s">
        <v>78</v>
      </c>
      <c r="C62" s="106">
        <v>0</v>
      </c>
      <c r="D62" s="106">
        <v>6631</v>
      </c>
      <c r="E62" s="107">
        <v>6631</v>
      </c>
      <c r="F62" s="108">
        <v>0</v>
      </c>
      <c r="G62" s="108">
        <v>1</v>
      </c>
    </row>
    <row r="63" spans="1:7" ht="38.25" x14ac:dyDescent="0.2">
      <c r="A63" s="32">
        <v>560099</v>
      </c>
      <c r="B63" s="33" t="s">
        <v>79</v>
      </c>
      <c r="C63" s="106">
        <v>144</v>
      </c>
      <c r="D63" s="106">
        <v>2246</v>
      </c>
      <c r="E63" s="107">
        <v>2390</v>
      </c>
      <c r="F63" s="108">
        <v>0.06</v>
      </c>
      <c r="G63" s="108">
        <v>0.94</v>
      </c>
    </row>
    <row r="64" spans="1:7" ht="14.25" x14ac:dyDescent="0.2">
      <c r="A64" s="32">
        <v>560205</v>
      </c>
      <c r="B64" s="33" t="s">
        <v>80</v>
      </c>
      <c r="C64" s="106">
        <v>19</v>
      </c>
      <c r="D64" s="106">
        <v>15</v>
      </c>
      <c r="E64" s="107">
        <v>34</v>
      </c>
      <c r="F64" s="108">
        <v>0.56000000000000005</v>
      </c>
      <c r="G64" s="108">
        <v>0.44</v>
      </c>
    </row>
    <row r="65" spans="1:7" ht="38.25" x14ac:dyDescent="0.2">
      <c r="A65" s="32">
        <v>560206</v>
      </c>
      <c r="B65" s="33" t="s">
        <v>81</v>
      </c>
      <c r="C65" s="106">
        <v>32</v>
      </c>
      <c r="D65" s="106">
        <v>72874</v>
      </c>
      <c r="E65" s="107">
        <v>72906</v>
      </c>
      <c r="F65" s="108">
        <v>0</v>
      </c>
      <c r="G65" s="108">
        <v>1</v>
      </c>
    </row>
    <row r="66" spans="1:7" ht="38.25" x14ac:dyDescent="0.2">
      <c r="A66" s="32">
        <v>560214</v>
      </c>
      <c r="B66" s="33" t="s">
        <v>82</v>
      </c>
      <c r="C66" s="106">
        <v>26573</v>
      </c>
      <c r="D66" s="106">
        <v>82341</v>
      </c>
      <c r="E66" s="107">
        <v>108914</v>
      </c>
      <c r="F66" s="108">
        <v>0.24</v>
      </c>
      <c r="G66" s="108">
        <v>0.76</v>
      </c>
    </row>
    <row r="67" spans="1:7" s="12" customFormat="1" ht="14.25" x14ac:dyDescent="0.2">
      <c r="A67" s="79"/>
      <c r="B67" s="109" t="s">
        <v>103</v>
      </c>
      <c r="C67" s="110">
        <v>431981</v>
      </c>
      <c r="D67" s="110">
        <v>1497620</v>
      </c>
      <c r="E67" s="110">
        <v>1929601</v>
      </c>
      <c r="F67" s="111">
        <v>0.22389999999999999</v>
      </c>
      <c r="G67" s="111">
        <v>0.77610000000000001</v>
      </c>
    </row>
  </sheetData>
  <mergeCells count="3">
    <mergeCell ref="E1:G1"/>
    <mergeCell ref="A2:G3"/>
    <mergeCell ref="A4:G4"/>
  </mergeCells>
  <pageMargins left="0.7" right="0.7" top="0.75" bottom="0.75" header="0.3" footer="0.3"/>
  <pageSetup paperSize="9" scale="81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view="pageBreakPreview" zoomScale="91" zoomScaleNormal="100" zoomScaleSheetLayoutView="9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1.25" x14ac:dyDescent="0.2"/>
  <cols>
    <col min="2" max="2" width="31.1640625" style="47" customWidth="1"/>
    <col min="3" max="3" width="28.83203125" customWidth="1"/>
    <col min="4" max="4" width="20.33203125" customWidth="1"/>
    <col min="5" max="5" width="23.83203125" customWidth="1"/>
    <col min="6" max="6" width="20.83203125" customWidth="1"/>
    <col min="7" max="7" width="13.83203125" customWidth="1"/>
    <col min="258" max="258" width="31.1640625" customWidth="1"/>
    <col min="259" max="259" width="25" customWidth="1"/>
    <col min="260" max="260" width="20.33203125" customWidth="1"/>
    <col min="261" max="261" width="18.33203125" customWidth="1"/>
    <col min="262" max="262" width="16.1640625" customWidth="1"/>
    <col min="514" max="514" width="31.1640625" customWidth="1"/>
    <col min="515" max="515" width="25" customWidth="1"/>
    <col min="516" max="516" width="20.33203125" customWidth="1"/>
    <col min="517" max="517" width="18.33203125" customWidth="1"/>
    <col min="518" max="518" width="16.1640625" customWidth="1"/>
    <col min="770" max="770" width="31.1640625" customWidth="1"/>
    <col min="771" max="771" width="25" customWidth="1"/>
    <col min="772" max="772" width="20.33203125" customWidth="1"/>
    <col min="773" max="773" width="18.33203125" customWidth="1"/>
    <col min="774" max="774" width="16.1640625" customWidth="1"/>
    <col min="1026" max="1026" width="31.1640625" customWidth="1"/>
    <col min="1027" max="1027" width="25" customWidth="1"/>
    <col min="1028" max="1028" width="20.33203125" customWidth="1"/>
    <col min="1029" max="1029" width="18.33203125" customWidth="1"/>
    <col min="1030" max="1030" width="16.1640625" customWidth="1"/>
    <col min="1282" max="1282" width="31.1640625" customWidth="1"/>
    <col min="1283" max="1283" width="25" customWidth="1"/>
    <col min="1284" max="1284" width="20.33203125" customWidth="1"/>
    <col min="1285" max="1285" width="18.33203125" customWidth="1"/>
    <col min="1286" max="1286" width="16.1640625" customWidth="1"/>
    <col min="1538" max="1538" width="31.1640625" customWidth="1"/>
    <col min="1539" max="1539" width="25" customWidth="1"/>
    <col min="1540" max="1540" width="20.33203125" customWidth="1"/>
    <col min="1541" max="1541" width="18.33203125" customWidth="1"/>
    <col min="1542" max="1542" width="16.1640625" customWidth="1"/>
    <col min="1794" max="1794" width="31.1640625" customWidth="1"/>
    <col min="1795" max="1795" width="25" customWidth="1"/>
    <col min="1796" max="1796" width="20.33203125" customWidth="1"/>
    <col min="1797" max="1797" width="18.33203125" customWidth="1"/>
    <col min="1798" max="1798" width="16.1640625" customWidth="1"/>
    <col min="2050" max="2050" width="31.1640625" customWidth="1"/>
    <col min="2051" max="2051" width="25" customWidth="1"/>
    <col min="2052" max="2052" width="20.33203125" customWidth="1"/>
    <col min="2053" max="2053" width="18.33203125" customWidth="1"/>
    <col min="2054" max="2054" width="16.1640625" customWidth="1"/>
    <col min="2306" max="2306" width="31.1640625" customWidth="1"/>
    <col min="2307" max="2307" width="25" customWidth="1"/>
    <col min="2308" max="2308" width="20.33203125" customWidth="1"/>
    <col min="2309" max="2309" width="18.33203125" customWidth="1"/>
    <col min="2310" max="2310" width="16.1640625" customWidth="1"/>
    <col min="2562" max="2562" width="31.1640625" customWidth="1"/>
    <col min="2563" max="2563" width="25" customWidth="1"/>
    <col min="2564" max="2564" width="20.33203125" customWidth="1"/>
    <col min="2565" max="2565" width="18.33203125" customWidth="1"/>
    <col min="2566" max="2566" width="16.1640625" customWidth="1"/>
    <col min="2818" max="2818" width="31.1640625" customWidth="1"/>
    <col min="2819" max="2819" width="25" customWidth="1"/>
    <col min="2820" max="2820" width="20.33203125" customWidth="1"/>
    <col min="2821" max="2821" width="18.33203125" customWidth="1"/>
    <col min="2822" max="2822" width="16.1640625" customWidth="1"/>
    <col min="3074" max="3074" width="31.1640625" customWidth="1"/>
    <col min="3075" max="3075" width="25" customWidth="1"/>
    <col min="3076" max="3076" width="20.33203125" customWidth="1"/>
    <col min="3077" max="3077" width="18.33203125" customWidth="1"/>
    <col min="3078" max="3078" width="16.1640625" customWidth="1"/>
    <col min="3330" max="3330" width="31.1640625" customWidth="1"/>
    <col min="3331" max="3331" width="25" customWidth="1"/>
    <col min="3332" max="3332" width="20.33203125" customWidth="1"/>
    <col min="3333" max="3333" width="18.33203125" customWidth="1"/>
    <col min="3334" max="3334" width="16.1640625" customWidth="1"/>
    <col min="3586" max="3586" width="31.1640625" customWidth="1"/>
    <col min="3587" max="3587" width="25" customWidth="1"/>
    <col min="3588" max="3588" width="20.33203125" customWidth="1"/>
    <col min="3589" max="3589" width="18.33203125" customWidth="1"/>
    <col min="3590" max="3590" width="16.1640625" customWidth="1"/>
    <col min="3842" max="3842" width="31.1640625" customWidth="1"/>
    <col min="3843" max="3843" width="25" customWidth="1"/>
    <col min="3844" max="3844" width="20.33203125" customWidth="1"/>
    <col min="3845" max="3845" width="18.33203125" customWidth="1"/>
    <col min="3846" max="3846" width="16.1640625" customWidth="1"/>
    <col min="4098" max="4098" width="31.1640625" customWidth="1"/>
    <col min="4099" max="4099" width="25" customWidth="1"/>
    <col min="4100" max="4100" width="20.33203125" customWidth="1"/>
    <col min="4101" max="4101" width="18.33203125" customWidth="1"/>
    <col min="4102" max="4102" width="16.1640625" customWidth="1"/>
    <col min="4354" max="4354" width="31.1640625" customWidth="1"/>
    <col min="4355" max="4355" width="25" customWidth="1"/>
    <col min="4356" max="4356" width="20.33203125" customWidth="1"/>
    <col min="4357" max="4357" width="18.33203125" customWidth="1"/>
    <col min="4358" max="4358" width="16.1640625" customWidth="1"/>
    <col min="4610" max="4610" width="31.1640625" customWidth="1"/>
    <col min="4611" max="4611" width="25" customWidth="1"/>
    <col min="4612" max="4612" width="20.33203125" customWidth="1"/>
    <col min="4613" max="4613" width="18.33203125" customWidth="1"/>
    <col min="4614" max="4614" width="16.1640625" customWidth="1"/>
    <col min="4866" max="4866" width="31.1640625" customWidth="1"/>
    <col min="4867" max="4867" width="25" customWidth="1"/>
    <col min="4868" max="4868" width="20.33203125" customWidth="1"/>
    <col min="4869" max="4869" width="18.33203125" customWidth="1"/>
    <col min="4870" max="4870" width="16.1640625" customWidth="1"/>
    <col min="5122" max="5122" width="31.1640625" customWidth="1"/>
    <col min="5123" max="5123" width="25" customWidth="1"/>
    <col min="5124" max="5124" width="20.33203125" customWidth="1"/>
    <col min="5125" max="5125" width="18.33203125" customWidth="1"/>
    <col min="5126" max="5126" width="16.1640625" customWidth="1"/>
    <col min="5378" max="5378" width="31.1640625" customWidth="1"/>
    <col min="5379" max="5379" width="25" customWidth="1"/>
    <col min="5380" max="5380" width="20.33203125" customWidth="1"/>
    <col min="5381" max="5381" width="18.33203125" customWidth="1"/>
    <col min="5382" max="5382" width="16.1640625" customWidth="1"/>
    <col min="5634" max="5634" width="31.1640625" customWidth="1"/>
    <col min="5635" max="5635" width="25" customWidth="1"/>
    <col min="5636" max="5636" width="20.33203125" customWidth="1"/>
    <col min="5637" max="5637" width="18.33203125" customWidth="1"/>
    <col min="5638" max="5638" width="16.1640625" customWidth="1"/>
    <col min="5890" max="5890" width="31.1640625" customWidth="1"/>
    <col min="5891" max="5891" width="25" customWidth="1"/>
    <col min="5892" max="5892" width="20.33203125" customWidth="1"/>
    <col min="5893" max="5893" width="18.33203125" customWidth="1"/>
    <col min="5894" max="5894" width="16.1640625" customWidth="1"/>
    <col min="6146" max="6146" width="31.1640625" customWidth="1"/>
    <col min="6147" max="6147" width="25" customWidth="1"/>
    <col min="6148" max="6148" width="20.33203125" customWidth="1"/>
    <col min="6149" max="6149" width="18.33203125" customWidth="1"/>
    <col min="6150" max="6150" width="16.1640625" customWidth="1"/>
    <col min="6402" max="6402" width="31.1640625" customWidth="1"/>
    <col min="6403" max="6403" width="25" customWidth="1"/>
    <col min="6404" max="6404" width="20.33203125" customWidth="1"/>
    <col min="6405" max="6405" width="18.33203125" customWidth="1"/>
    <col min="6406" max="6406" width="16.1640625" customWidth="1"/>
    <col min="6658" max="6658" width="31.1640625" customWidth="1"/>
    <col min="6659" max="6659" width="25" customWidth="1"/>
    <col min="6660" max="6660" width="20.33203125" customWidth="1"/>
    <col min="6661" max="6661" width="18.33203125" customWidth="1"/>
    <col min="6662" max="6662" width="16.1640625" customWidth="1"/>
    <col min="6914" max="6914" width="31.1640625" customWidth="1"/>
    <col min="6915" max="6915" width="25" customWidth="1"/>
    <col min="6916" max="6916" width="20.33203125" customWidth="1"/>
    <col min="6917" max="6917" width="18.33203125" customWidth="1"/>
    <col min="6918" max="6918" width="16.1640625" customWidth="1"/>
    <col min="7170" max="7170" width="31.1640625" customWidth="1"/>
    <col min="7171" max="7171" width="25" customWidth="1"/>
    <col min="7172" max="7172" width="20.33203125" customWidth="1"/>
    <col min="7173" max="7173" width="18.33203125" customWidth="1"/>
    <col min="7174" max="7174" width="16.1640625" customWidth="1"/>
    <col min="7426" max="7426" width="31.1640625" customWidth="1"/>
    <col min="7427" max="7427" width="25" customWidth="1"/>
    <col min="7428" max="7428" width="20.33203125" customWidth="1"/>
    <col min="7429" max="7429" width="18.33203125" customWidth="1"/>
    <col min="7430" max="7430" width="16.1640625" customWidth="1"/>
    <col min="7682" max="7682" width="31.1640625" customWidth="1"/>
    <col min="7683" max="7683" width="25" customWidth="1"/>
    <col min="7684" max="7684" width="20.33203125" customWidth="1"/>
    <col min="7685" max="7685" width="18.33203125" customWidth="1"/>
    <col min="7686" max="7686" width="16.1640625" customWidth="1"/>
    <col min="7938" max="7938" width="31.1640625" customWidth="1"/>
    <col min="7939" max="7939" width="25" customWidth="1"/>
    <col min="7940" max="7940" width="20.33203125" customWidth="1"/>
    <col min="7941" max="7941" width="18.33203125" customWidth="1"/>
    <col min="7942" max="7942" width="16.1640625" customWidth="1"/>
    <col min="8194" max="8194" width="31.1640625" customWidth="1"/>
    <col min="8195" max="8195" width="25" customWidth="1"/>
    <col min="8196" max="8196" width="20.33203125" customWidth="1"/>
    <col min="8197" max="8197" width="18.33203125" customWidth="1"/>
    <col min="8198" max="8198" width="16.1640625" customWidth="1"/>
    <col min="8450" max="8450" width="31.1640625" customWidth="1"/>
    <col min="8451" max="8451" width="25" customWidth="1"/>
    <col min="8452" max="8452" width="20.33203125" customWidth="1"/>
    <col min="8453" max="8453" width="18.33203125" customWidth="1"/>
    <col min="8454" max="8454" width="16.1640625" customWidth="1"/>
    <col min="8706" max="8706" width="31.1640625" customWidth="1"/>
    <col min="8707" max="8707" width="25" customWidth="1"/>
    <col min="8708" max="8708" width="20.33203125" customWidth="1"/>
    <col min="8709" max="8709" width="18.33203125" customWidth="1"/>
    <col min="8710" max="8710" width="16.1640625" customWidth="1"/>
    <col min="8962" max="8962" width="31.1640625" customWidth="1"/>
    <col min="8963" max="8963" width="25" customWidth="1"/>
    <col min="8964" max="8964" width="20.33203125" customWidth="1"/>
    <col min="8965" max="8965" width="18.33203125" customWidth="1"/>
    <col min="8966" max="8966" width="16.1640625" customWidth="1"/>
    <col min="9218" max="9218" width="31.1640625" customWidth="1"/>
    <col min="9219" max="9219" width="25" customWidth="1"/>
    <col min="9220" max="9220" width="20.33203125" customWidth="1"/>
    <col min="9221" max="9221" width="18.33203125" customWidth="1"/>
    <col min="9222" max="9222" width="16.1640625" customWidth="1"/>
    <col min="9474" max="9474" width="31.1640625" customWidth="1"/>
    <col min="9475" max="9475" width="25" customWidth="1"/>
    <col min="9476" max="9476" width="20.33203125" customWidth="1"/>
    <col min="9477" max="9477" width="18.33203125" customWidth="1"/>
    <col min="9478" max="9478" width="16.1640625" customWidth="1"/>
    <col min="9730" max="9730" width="31.1640625" customWidth="1"/>
    <col min="9731" max="9731" width="25" customWidth="1"/>
    <col min="9732" max="9732" width="20.33203125" customWidth="1"/>
    <col min="9733" max="9733" width="18.33203125" customWidth="1"/>
    <col min="9734" max="9734" width="16.1640625" customWidth="1"/>
    <col min="9986" max="9986" width="31.1640625" customWidth="1"/>
    <col min="9987" max="9987" width="25" customWidth="1"/>
    <col min="9988" max="9988" width="20.33203125" customWidth="1"/>
    <col min="9989" max="9989" width="18.33203125" customWidth="1"/>
    <col min="9990" max="9990" width="16.1640625" customWidth="1"/>
    <col min="10242" max="10242" width="31.1640625" customWidth="1"/>
    <col min="10243" max="10243" width="25" customWidth="1"/>
    <col min="10244" max="10244" width="20.33203125" customWidth="1"/>
    <col min="10245" max="10245" width="18.33203125" customWidth="1"/>
    <col min="10246" max="10246" width="16.1640625" customWidth="1"/>
    <col min="10498" max="10498" width="31.1640625" customWidth="1"/>
    <col min="10499" max="10499" width="25" customWidth="1"/>
    <col min="10500" max="10500" width="20.33203125" customWidth="1"/>
    <col min="10501" max="10501" width="18.33203125" customWidth="1"/>
    <col min="10502" max="10502" width="16.1640625" customWidth="1"/>
    <col min="10754" max="10754" width="31.1640625" customWidth="1"/>
    <col min="10755" max="10755" width="25" customWidth="1"/>
    <col min="10756" max="10756" width="20.33203125" customWidth="1"/>
    <col min="10757" max="10757" width="18.33203125" customWidth="1"/>
    <col min="10758" max="10758" width="16.1640625" customWidth="1"/>
    <col min="11010" max="11010" width="31.1640625" customWidth="1"/>
    <col min="11011" max="11011" width="25" customWidth="1"/>
    <col min="11012" max="11012" width="20.33203125" customWidth="1"/>
    <col min="11013" max="11013" width="18.33203125" customWidth="1"/>
    <col min="11014" max="11014" width="16.1640625" customWidth="1"/>
    <col min="11266" max="11266" width="31.1640625" customWidth="1"/>
    <col min="11267" max="11267" width="25" customWidth="1"/>
    <col min="11268" max="11268" width="20.33203125" customWidth="1"/>
    <col min="11269" max="11269" width="18.33203125" customWidth="1"/>
    <col min="11270" max="11270" width="16.1640625" customWidth="1"/>
    <col min="11522" max="11522" width="31.1640625" customWidth="1"/>
    <col min="11523" max="11523" width="25" customWidth="1"/>
    <col min="11524" max="11524" width="20.33203125" customWidth="1"/>
    <col min="11525" max="11525" width="18.33203125" customWidth="1"/>
    <col min="11526" max="11526" width="16.1640625" customWidth="1"/>
    <col min="11778" max="11778" width="31.1640625" customWidth="1"/>
    <col min="11779" max="11779" width="25" customWidth="1"/>
    <col min="11780" max="11780" width="20.33203125" customWidth="1"/>
    <col min="11781" max="11781" width="18.33203125" customWidth="1"/>
    <col min="11782" max="11782" width="16.1640625" customWidth="1"/>
    <col min="12034" max="12034" width="31.1640625" customWidth="1"/>
    <col min="12035" max="12035" width="25" customWidth="1"/>
    <col min="12036" max="12036" width="20.33203125" customWidth="1"/>
    <col min="12037" max="12037" width="18.33203125" customWidth="1"/>
    <col min="12038" max="12038" width="16.1640625" customWidth="1"/>
    <col min="12290" max="12290" width="31.1640625" customWidth="1"/>
    <col min="12291" max="12291" width="25" customWidth="1"/>
    <col min="12292" max="12292" width="20.33203125" customWidth="1"/>
    <col min="12293" max="12293" width="18.33203125" customWidth="1"/>
    <col min="12294" max="12294" width="16.1640625" customWidth="1"/>
    <col min="12546" max="12546" width="31.1640625" customWidth="1"/>
    <col min="12547" max="12547" width="25" customWidth="1"/>
    <col min="12548" max="12548" width="20.33203125" customWidth="1"/>
    <col min="12549" max="12549" width="18.33203125" customWidth="1"/>
    <col min="12550" max="12550" width="16.1640625" customWidth="1"/>
    <col min="12802" max="12802" width="31.1640625" customWidth="1"/>
    <col min="12803" max="12803" width="25" customWidth="1"/>
    <col min="12804" max="12804" width="20.33203125" customWidth="1"/>
    <col min="12805" max="12805" width="18.33203125" customWidth="1"/>
    <col min="12806" max="12806" width="16.1640625" customWidth="1"/>
    <col min="13058" max="13058" width="31.1640625" customWidth="1"/>
    <col min="13059" max="13059" width="25" customWidth="1"/>
    <col min="13060" max="13060" width="20.33203125" customWidth="1"/>
    <col min="13061" max="13061" width="18.33203125" customWidth="1"/>
    <col min="13062" max="13062" width="16.1640625" customWidth="1"/>
    <col min="13314" max="13314" width="31.1640625" customWidth="1"/>
    <col min="13315" max="13315" width="25" customWidth="1"/>
    <col min="13316" max="13316" width="20.33203125" customWidth="1"/>
    <col min="13317" max="13317" width="18.33203125" customWidth="1"/>
    <col min="13318" max="13318" width="16.1640625" customWidth="1"/>
    <col min="13570" max="13570" width="31.1640625" customWidth="1"/>
    <col min="13571" max="13571" width="25" customWidth="1"/>
    <col min="13572" max="13572" width="20.33203125" customWidth="1"/>
    <col min="13573" max="13573" width="18.33203125" customWidth="1"/>
    <col min="13574" max="13574" width="16.1640625" customWidth="1"/>
    <col min="13826" max="13826" width="31.1640625" customWidth="1"/>
    <col min="13827" max="13827" width="25" customWidth="1"/>
    <col min="13828" max="13828" width="20.33203125" customWidth="1"/>
    <col min="13829" max="13829" width="18.33203125" customWidth="1"/>
    <col min="13830" max="13830" width="16.1640625" customWidth="1"/>
    <col min="14082" max="14082" width="31.1640625" customWidth="1"/>
    <col min="14083" max="14083" width="25" customWidth="1"/>
    <col min="14084" max="14084" width="20.33203125" customWidth="1"/>
    <col min="14085" max="14085" width="18.33203125" customWidth="1"/>
    <col min="14086" max="14086" width="16.1640625" customWidth="1"/>
    <col min="14338" max="14338" width="31.1640625" customWidth="1"/>
    <col min="14339" max="14339" width="25" customWidth="1"/>
    <col min="14340" max="14340" width="20.33203125" customWidth="1"/>
    <col min="14341" max="14341" width="18.33203125" customWidth="1"/>
    <col min="14342" max="14342" width="16.1640625" customWidth="1"/>
    <col min="14594" max="14594" width="31.1640625" customWidth="1"/>
    <col min="14595" max="14595" width="25" customWidth="1"/>
    <col min="14596" max="14596" width="20.33203125" customWidth="1"/>
    <col min="14597" max="14597" width="18.33203125" customWidth="1"/>
    <col min="14598" max="14598" width="16.1640625" customWidth="1"/>
    <col min="14850" max="14850" width="31.1640625" customWidth="1"/>
    <col min="14851" max="14851" width="25" customWidth="1"/>
    <col min="14852" max="14852" width="20.33203125" customWidth="1"/>
    <col min="14853" max="14853" width="18.33203125" customWidth="1"/>
    <col min="14854" max="14854" width="16.1640625" customWidth="1"/>
    <col min="15106" max="15106" width="31.1640625" customWidth="1"/>
    <col min="15107" max="15107" width="25" customWidth="1"/>
    <col min="15108" max="15108" width="20.33203125" customWidth="1"/>
    <col min="15109" max="15109" width="18.33203125" customWidth="1"/>
    <col min="15110" max="15110" width="16.1640625" customWidth="1"/>
    <col min="15362" max="15362" width="31.1640625" customWidth="1"/>
    <col min="15363" max="15363" width="25" customWidth="1"/>
    <col min="15364" max="15364" width="20.33203125" customWidth="1"/>
    <col min="15365" max="15365" width="18.33203125" customWidth="1"/>
    <col min="15366" max="15366" width="16.1640625" customWidth="1"/>
    <col min="15618" max="15618" width="31.1640625" customWidth="1"/>
    <col min="15619" max="15619" width="25" customWidth="1"/>
    <col min="15620" max="15620" width="20.33203125" customWidth="1"/>
    <col min="15621" max="15621" width="18.33203125" customWidth="1"/>
    <col min="15622" max="15622" width="16.1640625" customWidth="1"/>
    <col min="15874" max="15874" width="31.1640625" customWidth="1"/>
    <col min="15875" max="15875" width="25" customWidth="1"/>
    <col min="15876" max="15876" width="20.33203125" customWidth="1"/>
    <col min="15877" max="15877" width="18.33203125" customWidth="1"/>
    <col min="15878" max="15878" width="16.1640625" customWidth="1"/>
    <col min="16130" max="16130" width="31.1640625" customWidth="1"/>
    <col min="16131" max="16131" width="25" customWidth="1"/>
    <col min="16132" max="16132" width="20.33203125" customWidth="1"/>
    <col min="16133" max="16133" width="18.33203125" customWidth="1"/>
    <col min="16134" max="16134" width="16.1640625" customWidth="1"/>
  </cols>
  <sheetData>
    <row r="1" spans="1:7" ht="39" customHeight="1" x14ac:dyDescent="0.2">
      <c r="A1" s="58"/>
      <c r="B1" s="8"/>
      <c r="C1" s="12"/>
      <c r="D1" s="12"/>
      <c r="E1" s="361" t="s">
        <v>254</v>
      </c>
      <c r="F1" s="361"/>
      <c r="G1" s="361"/>
    </row>
    <row r="2" spans="1:7" ht="36.75" customHeight="1" x14ac:dyDescent="0.25">
      <c r="A2" s="420" t="s">
        <v>114</v>
      </c>
      <c r="B2" s="420"/>
      <c r="C2" s="420"/>
      <c r="D2" s="420"/>
      <c r="E2" s="420"/>
      <c r="F2" s="420"/>
      <c r="G2" s="420"/>
    </row>
    <row r="3" spans="1:7" s="98" customFormat="1" ht="21" customHeight="1" x14ac:dyDescent="0.2">
      <c r="A3" s="422" t="s">
        <v>115</v>
      </c>
      <c r="B3" s="422"/>
      <c r="C3" s="422"/>
      <c r="D3" s="422"/>
      <c r="E3" s="422"/>
      <c r="F3" s="422"/>
      <c r="G3" s="422"/>
    </row>
    <row r="4" spans="1:7" ht="125.25" customHeight="1" x14ac:dyDescent="0.2">
      <c r="A4" s="423" t="s">
        <v>10</v>
      </c>
      <c r="B4" s="423" t="s">
        <v>11</v>
      </c>
      <c r="C4" s="99" t="s">
        <v>116</v>
      </c>
      <c r="D4" s="100" t="s">
        <v>117</v>
      </c>
      <c r="E4" s="101" t="s">
        <v>118</v>
      </c>
      <c r="F4" s="102" t="s">
        <v>119</v>
      </c>
      <c r="G4" s="13" t="s">
        <v>16</v>
      </c>
    </row>
    <row r="5" spans="1:7" ht="18" customHeight="1" x14ac:dyDescent="0.2">
      <c r="A5" s="424"/>
      <c r="B5" s="424"/>
      <c r="C5" s="15" t="s">
        <v>19</v>
      </c>
      <c r="D5" s="15" t="s">
        <v>19</v>
      </c>
      <c r="E5" s="15" t="s">
        <v>19</v>
      </c>
      <c r="F5" s="15" t="s">
        <v>19</v>
      </c>
      <c r="G5" s="15" t="s">
        <v>19</v>
      </c>
    </row>
    <row r="6" spans="1:7" ht="25.5" x14ac:dyDescent="0.2">
      <c r="A6" s="20">
        <v>560002</v>
      </c>
      <c r="B6" s="21" t="s">
        <v>22</v>
      </c>
      <c r="C6" s="23">
        <v>24</v>
      </c>
      <c r="D6" s="23">
        <v>80</v>
      </c>
      <c r="E6" s="50">
        <v>0.3</v>
      </c>
      <c r="F6" s="25">
        <v>0.67</v>
      </c>
      <c r="G6" s="26">
        <v>0.67</v>
      </c>
    </row>
    <row r="7" spans="1:7" ht="25.5" x14ac:dyDescent="0.2">
      <c r="A7" s="20">
        <v>560014</v>
      </c>
      <c r="B7" s="21" t="s">
        <v>23</v>
      </c>
      <c r="C7" s="23">
        <v>2</v>
      </c>
      <c r="D7" s="23">
        <v>3</v>
      </c>
      <c r="E7" s="50">
        <v>0.66669999999999996</v>
      </c>
      <c r="F7" s="25">
        <v>1.64</v>
      </c>
      <c r="G7" s="26">
        <v>1.59</v>
      </c>
    </row>
    <row r="8" spans="1:7" ht="12.75" x14ac:dyDescent="0.2">
      <c r="A8" s="20">
        <v>560017</v>
      </c>
      <c r="B8" s="21" t="s">
        <v>24</v>
      </c>
      <c r="C8" s="23">
        <v>273</v>
      </c>
      <c r="D8" s="23">
        <v>360</v>
      </c>
      <c r="E8" s="50">
        <v>0.75829999999999997</v>
      </c>
      <c r="F8" s="25">
        <v>1.88</v>
      </c>
      <c r="G8" s="26">
        <v>1.88</v>
      </c>
    </row>
    <row r="9" spans="1:7" ht="12.75" x14ac:dyDescent="0.2">
      <c r="A9" s="20">
        <v>560019</v>
      </c>
      <c r="B9" s="21" t="s">
        <v>25</v>
      </c>
      <c r="C9" s="23">
        <v>232</v>
      </c>
      <c r="D9" s="23">
        <v>355</v>
      </c>
      <c r="E9" s="50">
        <v>0.65349999999999997</v>
      </c>
      <c r="F9" s="25">
        <v>1.6</v>
      </c>
      <c r="G9" s="26">
        <v>1.52</v>
      </c>
    </row>
    <row r="10" spans="1:7" ht="13.5" customHeight="1" x14ac:dyDescent="0.2">
      <c r="A10" s="20">
        <v>560021</v>
      </c>
      <c r="B10" s="21" t="s">
        <v>26</v>
      </c>
      <c r="C10" s="23">
        <v>308</v>
      </c>
      <c r="D10" s="23">
        <v>310</v>
      </c>
      <c r="E10" s="50">
        <v>0.99350000000000005</v>
      </c>
      <c r="F10" s="25">
        <v>2.5</v>
      </c>
      <c r="G10" s="26">
        <v>1.48</v>
      </c>
    </row>
    <row r="11" spans="1:7" ht="12.75" x14ac:dyDescent="0.2">
      <c r="A11" s="20">
        <v>560022</v>
      </c>
      <c r="B11" s="21" t="s">
        <v>27</v>
      </c>
      <c r="C11" s="23">
        <v>262</v>
      </c>
      <c r="D11" s="23">
        <v>335</v>
      </c>
      <c r="E11" s="50">
        <v>0.78210000000000002</v>
      </c>
      <c r="F11" s="25">
        <v>1.94</v>
      </c>
      <c r="G11" s="26">
        <v>1.44</v>
      </c>
    </row>
    <row r="12" spans="1:7" ht="12.75" x14ac:dyDescent="0.2">
      <c r="A12" s="20">
        <v>560024</v>
      </c>
      <c r="B12" s="21" t="s">
        <v>28</v>
      </c>
      <c r="C12" s="23">
        <v>0</v>
      </c>
      <c r="D12" s="23">
        <v>3</v>
      </c>
      <c r="E12" s="50">
        <v>0</v>
      </c>
      <c r="F12" s="25">
        <v>0</v>
      </c>
      <c r="G12" s="26">
        <v>0</v>
      </c>
    </row>
    <row r="13" spans="1:7" ht="25.5" x14ac:dyDescent="0.2">
      <c r="A13" s="20">
        <v>560026</v>
      </c>
      <c r="B13" s="21" t="s">
        <v>29</v>
      </c>
      <c r="C13" s="23">
        <v>305</v>
      </c>
      <c r="D13" s="23">
        <v>393</v>
      </c>
      <c r="E13" s="50">
        <v>0.77610000000000001</v>
      </c>
      <c r="F13" s="25">
        <v>1.93</v>
      </c>
      <c r="G13" s="26">
        <v>1.6</v>
      </c>
    </row>
    <row r="14" spans="1:7" ht="12.75" x14ac:dyDescent="0.2">
      <c r="A14" s="20">
        <v>560032</v>
      </c>
      <c r="B14" s="21" t="s">
        <v>30</v>
      </c>
      <c r="C14" s="23">
        <v>54</v>
      </c>
      <c r="D14" s="23">
        <v>126</v>
      </c>
      <c r="E14" s="50">
        <v>0.42859999999999998</v>
      </c>
      <c r="F14" s="25">
        <v>1.01</v>
      </c>
      <c r="G14" s="26">
        <v>1.01</v>
      </c>
    </row>
    <row r="15" spans="1:7" ht="12.75" x14ac:dyDescent="0.2">
      <c r="A15" s="20">
        <v>560033</v>
      </c>
      <c r="B15" s="21" t="s">
        <v>31</v>
      </c>
      <c r="C15" s="23">
        <v>106</v>
      </c>
      <c r="D15" s="23">
        <v>227</v>
      </c>
      <c r="E15" s="50">
        <v>0.46700000000000003</v>
      </c>
      <c r="F15" s="25">
        <v>1.1100000000000001</v>
      </c>
      <c r="G15" s="26">
        <v>1.1100000000000001</v>
      </c>
    </row>
    <row r="16" spans="1:7" ht="12.75" x14ac:dyDescent="0.2">
      <c r="A16" s="20">
        <v>560034</v>
      </c>
      <c r="B16" s="21" t="s">
        <v>32</v>
      </c>
      <c r="C16" s="23">
        <v>57</v>
      </c>
      <c r="D16" s="23">
        <v>160</v>
      </c>
      <c r="E16" s="50">
        <v>0.35630000000000001</v>
      </c>
      <c r="F16" s="25">
        <v>0.82</v>
      </c>
      <c r="G16" s="26">
        <v>0.82</v>
      </c>
    </row>
    <row r="17" spans="1:7" ht="12.75" x14ac:dyDescent="0.2">
      <c r="A17" s="20">
        <v>560035</v>
      </c>
      <c r="B17" s="21" t="s">
        <v>33</v>
      </c>
      <c r="C17" s="23">
        <v>0</v>
      </c>
      <c r="D17" s="23">
        <v>0</v>
      </c>
      <c r="E17" s="50">
        <v>0</v>
      </c>
      <c r="F17" s="25">
        <v>0</v>
      </c>
      <c r="G17" s="26">
        <v>0</v>
      </c>
    </row>
    <row r="18" spans="1:7" ht="12.75" x14ac:dyDescent="0.2">
      <c r="A18" s="20">
        <v>560036</v>
      </c>
      <c r="B18" s="21" t="s">
        <v>34</v>
      </c>
      <c r="C18" s="23">
        <v>56</v>
      </c>
      <c r="D18" s="23">
        <v>251</v>
      </c>
      <c r="E18" s="50">
        <v>0.22309999999999999</v>
      </c>
      <c r="F18" s="25">
        <v>0.46</v>
      </c>
      <c r="G18" s="26">
        <v>0.37</v>
      </c>
    </row>
    <row r="19" spans="1:7" ht="12.75" x14ac:dyDescent="0.2">
      <c r="A19" s="20">
        <v>560041</v>
      </c>
      <c r="B19" s="21" t="s">
        <v>35</v>
      </c>
      <c r="C19" s="23">
        <v>0</v>
      </c>
      <c r="D19" s="23">
        <v>0</v>
      </c>
      <c r="E19" s="50">
        <v>0</v>
      </c>
      <c r="F19" s="25">
        <v>0</v>
      </c>
      <c r="G19" s="26">
        <v>0</v>
      </c>
    </row>
    <row r="20" spans="1:7" ht="12.75" x14ac:dyDescent="0.2">
      <c r="A20" s="20">
        <v>560043</v>
      </c>
      <c r="B20" s="21" t="s">
        <v>36</v>
      </c>
      <c r="C20" s="23">
        <v>39</v>
      </c>
      <c r="D20" s="23">
        <v>112</v>
      </c>
      <c r="E20" s="50">
        <v>0.34820000000000001</v>
      </c>
      <c r="F20" s="25">
        <v>0.79</v>
      </c>
      <c r="G20" s="26">
        <v>0.63</v>
      </c>
    </row>
    <row r="21" spans="1:7" ht="12.75" x14ac:dyDescent="0.2">
      <c r="A21" s="20">
        <v>560045</v>
      </c>
      <c r="B21" s="21" t="s">
        <v>37</v>
      </c>
      <c r="C21" s="23">
        <v>25</v>
      </c>
      <c r="D21" s="23">
        <v>120</v>
      </c>
      <c r="E21" s="50">
        <v>0.20830000000000001</v>
      </c>
      <c r="F21" s="25">
        <v>0.42</v>
      </c>
      <c r="G21" s="26">
        <v>0.32</v>
      </c>
    </row>
    <row r="22" spans="1:7" ht="12.75" x14ac:dyDescent="0.2">
      <c r="A22" s="20">
        <v>560047</v>
      </c>
      <c r="B22" s="21" t="s">
        <v>38</v>
      </c>
      <c r="C22" s="23">
        <v>48</v>
      </c>
      <c r="D22" s="23">
        <v>192</v>
      </c>
      <c r="E22" s="50">
        <v>0.25</v>
      </c>
      <c r="F22" s="25">
        <v>0.53</v>
      </c>
      <c r="G22" s="26">
        <v>0.41</v>
      </c>
    </row>
    <row r="23" spans="1:7" ht="12.75" x14ac:dyDescent="0.2">
      <c r="A23" s="20">
        <v>560052</v>
      </c>
      <c r="B23" s="21" t="s">
        <v>39</v>
      </c>
      <c r="C23" s="23">
        <v>17</v>
      </c>
      <c r="D23" s="23">
        <v>125</v>
      </c>
      <c r="E23" s="50">
        <v>0.13600000000000001</v>
      </c>
      <c r="F23" s="25">
        <v>0.23</v>
      </c>
      <c r="G23" s="26">
        <v>0.17</v>
      </c>
    </row>
    <row r="24" spans="1:7" ht="12.75" x14ac:dyDescent="0.2">
      <c r="A24" s="20">
        <v>560053</v>
      </c>
      <c r="B24" s="21" t="s">
        <v>40</v>
      </c>
      <c r="C24" s="23">
        <v>15</v>
      </c>
      <c r="D24" s="23">
        <v>45</v>
      </c>
      <c r="E24" s="50">
        <v>0.33329999999999999</v>
      </c>
      <c r="F24" s="25">
        <v>0.76</v>
      </c>
      <c r="G24" s="26">
        <v>0.59</v>
      </c>
    </row>
    <row r="25" spans="1:7" ht="12.75" x14ac:dyDescent="0.2">
      <c r="A25" s="20">
        <v>560054</v>
      </c>
      <c r="B25" s="21" t="s">
        <v>41</v>
      </c>
      <c r="C25" s="23">
        <v>20</v>
      </c>
      <c r="D25" s="23">
        <v>74</v>
      </c>
      <c r="E25" s="50">
        <v>0.27029999999999998</v>
      </c>
      <c r="F25" s="25">
        <v>0.59</v>
      </c>
      <c r="G25" s="26">
        <v>0.44</v>
      </c>
    </row>
    <row r="26" spans="1:7" ht="12.75" x14ac:dyDescent="0.2">
      <c r="A26" s="20">
        <v>560055</v>
      </c>
      <c r="B26" s="21" t="s">
        <v>42</v>
      </c>
      <c r="C26" s="23">
        <v>20</v>
      </c>
      <c r="D26" s="23">
        <v>91</v>
      </c>
      <c r="E26" s="50">
        <v>0.2198</v>
      </c>
      <c r="F26" s="25">
        <v>0.46</v>
      </c>
      <c r="G26" s="26">
        <v>0.37</v>
      </c>
    </row>
    <row r="27" spans="1:7" ht="12.75" x14ac:dyDescent="0.2">
      <c r="A27" s="20">
        <v>560056</v>
      </c>
      <c r="B27" s="21" t="s">
        <v>43</v>
      </c>
      <c r="C27" s="23">
        <v>8</v>
      </c>
      <c r="D27" s="23">
        <v>96</v>
      </c>
      <c r="E27" s="50">
        <v>8.3299999999999999E-2</v>
      </c>
      <c r="F27" s="25">
        <v>0.09</v>
      </c>
      <c r="G27" s="26">
        <v>7.0000000000000007E-2</v>
      </c>
    </row>
    <row r="28" spans="1:7" ht="12.75" x14ac:dyDescent="0.2">
      <c r="A28" s="20">
        <v>560057</v>
      </c>
      <c r="B28" s="21" t="s">
        <v>44</v>
      </c>
      <c r="C28" s="23">
        <v>34</v>
      </c>
      <c r="D28" s="23">
        <v>59</v>
      </c>
      <c r="E28" s="50">
        <v>0.57630000000000003</v>
      </c>
      <c r="F28" s="25">
        <v>1.4</v>
      </c>
      <c r="G28" s="26">
        <v>1.1100000000000001</v>
      </c>
    </row>
    <row r="29" spans="1:7" ht="12.75" x14ac:dyDescent="0.2">
      <c r="A29" s="20">
        <v>560058</v>
      </c>
      <c r="B29" s="21" t="s">
        <v>45</v>
      </c>
      <c r="C29" s="23">
        <v>18</v>
      </c>
      <c r="D29" s="23">
        <v>153</v>
      </c>
      <c r="E29" s="50">
        <v>0.1176</v>
      </c>
      <c r="F29" s="25">
        <v>0.19</v>
      </c>
      <c r="G29" s="26">
        <v>0.15</v>
      </c>
    </row>
    <row r="30" spans="1:7" ht="12.75" x14ac:dyDescent="0.2">
      <c r="A30" s="20">
        <v>560059</v>
      </c>
      <c r="B30" s="21" t="s">
        <v>46</v>
      </c>
      <c r="C30" s="23">
        <v>42</v>
      </c>
      <c r="D30" s="23">
        <v>52</v>
      </c>
      <c r="E30" s="50">
        <v>0.80769999999999997</v>
      </c>
      <c r="F30" s="25">
        <v>2.0099999999999998</v>
      </c>
      <c r="G30" s="26">
        <v>1.61</v>
      </c>
    </row>
    <row r="31" spans="1:7" ht="12.75" x14ac:dyDescent="0.2">
      <c r="A31" s="20">
        <v>560060</v>
      </c>
      <c r="B31" s="21" t="s">
        <v>47</v>
      </c>
      <c r="C31" s="23">
        <v>27</v>
      </c>
      <c r="D31" s="23">
        <v>34</v>
      </c>
      <c r="E31" s="50">
        <v>0.79410000000000003</v>
      </c>
      <c r="F31" s="25">
        <v>1.97</v>
      </c>
      <c r="G31" s="26">
        <v>1.54</v>
      </c>
    </row>
    <row r="32" spans="1:7" ht="12.75" x14ac:dyDescent="0.2">
      <c r="A32" s="20">
        <v>560061</v>
      </c>
      <c r="B32" s="21" t="s">
        <v>48</v>
      </c>
      <c r="C32" s="23">
        <v>26</v>
      </c>
      <c r="D32" s="23">
        <v>80</v>
      </c>
      <c r="E32" s="50">
        <v>0.32500000000000001</v>
      </c>
      <c r="F32" s="25">
        <v>0.73</v>
      </c>
      <c r="G32" s="26">
        <v>0.56999999999999995</v>
      </c>
    </row>
    <row r="33" spans="1:7" ht="12.75" x14ac:dyDescent="0.2">
      <c r="A33" s="20">
        <v>560062</v>
      </c>
      <c r="B33" s="21" t="s">
        <v>49</v>
      </c>
      <c r="C33" s="23">
        <v>10</v>
      </c>
      <c r="D33" s="23">
        <v>58</v>
      </c>
      <c r="E33" s="50">
        <v>0.1724</v>
      </c>
      <c r="F33" s="25">
        <v>0.33</v>
      </c>
      <c r="G33" s="26">
        <v>0.26</v>
      </c>
    </row>
    <row r="34" spans="1:7" ht="12.75" x14ac:dyDescent="0.2">
      <c r="A34" s="20">
        <v>560063</v>
      </c>
      <c r="B34" s="21" t="s">
        <v>50</v>
      </c>
      <c r="C34" s="23">
        <v>23</v>
      </c>
      <c r="D34" s="23">
        <v>67</v>
      </c>
      <c r="E34" s="50">
        <v>0.34329999999999999</v>
      </c>
      <c r="F34" s="25">
        <v>0.78</v>
      </c>
      <c r="G34" s="26">
        <v>0.6</v>
      </c>
    </row>
    <row r="35" spans="1:7" ht="12.75" x14ac:dyDescent="0.2">
      <c r="A35" s="20">
        <v>560064</v>
      </c>
      <c r="B35" s="21" t="s">
        <v>51</v>
      </c>
      <c r="C35" s="23">
        <v>112</v>
      </c>
      <c r="D35" s="23">
        <v>160</v>
      </c>
      <c r="E35" s="50">
        <v>0.7</v>
      </c>
      <c r="F35" s="25">
        <v>1.72</v>
      </c>
      <c r="G35" s="26">
        <v>1.34</v>
      </c>
    </row>
    <row r="36" spans="1:7" ht="12.75" x14ac:dyDescent="0.2">
      <c r="A36" s="20">
        <v>560065</v>
      </c>
      <c r="B36" s="21" t="s">
        <v>52</v>
      </c>
      <c r="C36" s="23">
        <v>24</v>
      </c>
      <c r="D36" s="23">
        <v>59</v>
      </c>
      <c r="E36" s="50">
        <v>0.40679999999999999</v>
      </c>
      <c r="F36" s="25">
        <v>0.95</v>
      </c>
      <c r="G36" s="26">
        <v>0.77</v>
      </c>
    </row>
    <row r="37" spans="1:7" ht="12.75" x14ac:dyDescent="0.2">
      <c r="A37" s="20">
        <v>560066</v>
      </c>
      <c r="B37" s="21" t="s">
        <v>53</v>
      </c>
      <c r="C37" s="23">
        <v>19</v>
      </c>
      <c r="D37" s="23">
        <v>53</v>
      </c>
      <c r="E37" s="50">
        <v>0.35849999999999999</v>
      </c>
      <c r="F37" s="25">
        <v>0.82</v>
      </c>
      <c r="G37" s="26">
        <v>0.66</v>
      </c>
    </row>
    <row r="38" spans="1:7" ht="12.75" x14ac:dyDescent="0.2">
      <c r="A38" s="20">
        <v>560067</v>
      </c>
      <c r="B38" s="21" t="s">
        <v>54</v>
      </c>
      <c r="C38" s="23">
        <v>29</v>
      </c>
      <c r="D38" s="23">
        <v>92</v>
      </c>
      <c r="E38" s="50">
        <v>0.31519999999999998</v>
      </c>
      <c r="F38" s="25">
        <v>0.71</v>
      </c>
      <c r="G38" s="26">
        <v>0.54</v>
      </c>
    </row>
    <row r="39" spans="1:7" ht="12.75" x14ac:dyDescent="0.2">
      <c r="A39" s="20">
        <v>560068</v>
      </c>
      <c r="B39" s="21" t="s">
        <v>55</v>
      </c>
      <c r="C39" s="23">
        <v>73</v>
      </c>
      <c r="D39" s="23">
        <v>150</v>
      </c>
      <c r="E39" s="50">
        <v>0.48670000000000002</v>
      </c>
      <c r="F39" s="25">
        <v>1.1599999999999999</v>
      </c>
      <c r="G39" s="26">
        <v>0.89</v>
      </c>
    </row>
    <row r="40" spans="1:7" ht="12.75" x14ac:dyDescent="0.2">
      <c r="A40" s="20">
        <v>560069</v>
      </c>
      <c r="B40" s="21" t="s">
        <v>56</v>
      </c>
      <c r="C40" s="23">
        <v>10</v>
      </c>
      <c r="D40" s="23">
        <v>68</v>
      </c>
      <c r="E40" s="50">
        <v>0.14710000000000001</v>
      </c>
      <c r="F40" s="25">
        <v>0.26</v>
      </c>
      <c r="G40" s="26">
        <v>0.2</v>
      </c>
    </row>
    <row r="41" spans="1:7" ht="12.75" x14ac:dyDescent="0.2">
      <c r="A41" s="20">
        <v>560070</v>
      </c>
      <c r="B41" s="21" t="s">
        <v>57</v>
      </c>
      <c r="C41" s="23">
        <v>192</v>
      </c>
      <c r="D41" s="23">
        <v>254</v>
      </c>
      <c r="E41" s="50">
        <v>0.75590000000000002</v>
      </c>
      <c r="F41" s="25">
        <v>1.87</v>
      </c>
      <c r="G41" s="26">
        <v>1.4</v>
      </c>
    </row>
    <row r="42" spans="1:7" ht="12.75" x14ac:dyDescent="0.2">
      <c r="A42" s="20">
        <v>560071</v>
      </c>
      <c r="B42" s="21" t="s">
        <v>58</v>
      </c>
      <c r="C42" s="23">
        <v>21</v>
      </c>
      <c r="D42" s="23">
        <v>69</v>
      </c>
      <c r="E42" s="50">
        <v>0.30430000000000001</v>
      </c>
      <c r="F42" s="25">
        <v>0.68</v>
      </c>
      <c r="G42" s="26">
        <v>0.51</v>
      </c>
    </row>
    <row r="43" spans="1:7" ht="12.75" x14ac:dyDescent="0.2">
      <c r="A43" s="20">
        <v>560072</v>
      </c>
      <c r="B43" s="21" t="s">
        <v>59</v>
      </c>
      <c r="C43" s="23">
        <v>29</v>
      </c>
      <c r="D43" s="23">
        <v>84</v>
      </c>
      <c r="E43" s="50">
        <v>0.34520000000000001</v>
      </c>
      <c r="F43" s="25">
        <v>0.79</v>
      </c>
      <c r="G43" s="26">
        <v>0.62</v>
      </c>
    </row>
    <row r="44" spans="1:7" ht="12.75" x14ac:dyDescent="0.2">
      <c r="A44" s="20">
        <v>560073</v>
      </c>
      <c r="B44" s="21" t="s">
        <v>60</v>
      </c>
      <c r="C44" s="23">
        <v>48</v>
      </c>
      <c r="D44" s="23">
        <v>85</v>
      </c>
      <c r="E44" s="50">
        <v>0.56469999999999998</v>
      </c>
      <c r="F44" s="25">
        <v>1.37</v>
      </c>
      <c r="G44" s="26">
        <v>1.1399999999999999</v>
      </c>
    </row>
    <row r="45" spans="1:7" ht="12.75" x14ac:dyDescent="0.2">
      <c r="A45" s="20">
        <v>560074</v>
      </c>
      <c r="B45" s="21" t="s">
        <v>61</v>
      </c>
      <c r="C45" s="23">
        <v>46</v>
      </c>
      <c r="D45" s="23">
        <v>91</v>
      </c>
      <c r="E45" s="50">
        <v>0.50549999999999995</v>
      </c>
      <c r="F45" s="25">
        <v>1.21</v>
      </c>
      <c r="G45" s="26">
        <v>0.92</v>
      </c>
    </row>
    <row r="46" spans="1:7" ht="12.75" x14ac:dyDescent="0.2">
      <c r="A46" s="20">
        <v>560075</v>
      </c>
      <c r="B46" s="21" t="s">
        <v>62</v>
      </c>
      <c r="C46" s="23">
        <v>162</v>
      </c>
      <c r="D46" s="23">
        <v>203</v>
      </c>
      <c r="E46" s="50">
        <v>0.79800000000000004</v>
      </c>
      <c r="F46" s="25">
        <v>1.98</v>
      </c>
      <c r="G46" s="26">
        <v>1.52</v>
      </c>
    </row>
    <row r="47" spans="1:7" ht="12.75" x14ac:dyDescent="0.2">
      <c r="A47" s="20">
        <v>560076</v>
      </c>
      <c r="B47" s="21" t="s">
        <v>63</v>
      </c>
      <c r="C47" s="23">
        <v>10</v>
      </c>
      <c r="D47" s="23">
        <v>27</v>
      </c>
      <c r="E47" s="50">
        <v>0.37040000000000001</v>
      </c>
      <c r="F47" s="25">
        <v>0.85</v>
      </c>
      <c r="G47" s="26">
        <v>0.66</v>
      </c>
    </row>
    <row r="48" spans="1:7" ht="12.75" x14ac:dyDescent="0.2">
      <c r="A48" s="20">
        <v>560077</v>
      </c>
      <c r="B48" s="21" t="s">
        <v>64</v>
      </c>
      <c r="C48" s="23">
        <v>30</v>
      </c>
      <c r="D48" s="23">
        <v>54</v>
      </c>
      <c r="E48" s="50">
        <v>0.55559999999999998</v>
      </c>
      <c r="F48" s="25">
        <v>1.34</v>
      </c>
      <c r="G48" s="26">
        <v>1.1100000000000001</v>
      </c>
    </row>
    <row r="49" spans="1:7" ht="12.75" x14ac:dyDescent="0.2">
      <c r="A49" s="20">
        <v>560078</v>
      </c>
      <c r="B49" s="21" t="s">
        <v>65</v>
      </c>
      <c r="C49" s="23">
        <v>37</v>
      </c>
      <c r="D49" s="23">
        <v>184</v>
      </c>
      <c r="E49" s="50">
        <v>0.2011</v>
      </c>
      <c r="F49" s="25">
        <v>0.41</v>
      </c>
      <c r="G49" s="26">
        <v>0.31</v>
      </c>
    </row>
    <row r="50" spans="1:7" ht="12.75" x14ac:dyDescent="0.2">
      <c r="A50" s="20">
        <v>560079</v>
      </c>
      <c r="B50" s="21" t="s">
        <v>66</v>
      </c>
      <c r="C50" s="23">
        <v>104</v>
      </c>
      <c r="D50" s="23">
        <v>198</v>
      </c>
      <c r="E50" s="50">
        <v>0.52529999999999999</v>
      </c>
      <c r="F50" s="25">
        <v>1.26</v>
      </c>
      <c r="G50" s="26">
        <v>0.98</v>
      </c>
    </row>
    <row r="51" spans="1:7" ht="12.75" x14ac:dyDescent="0.2">
      <c r="A51" s="20">
        <v>560080</v>
      </c>
      <c r="B51" s="21" t="s">
        <v>67</v>
      </c>
      <c r="C51" s="23">
        <v>12</v>
      </c>
      <c r="D51" s="23">
        <v>89</v>
      </c>
      <c r="E51" s="50">
        <v>0.1348</v>
      </c>
      <c r="F51" s="25">
        <v>0.23</v>
      </c>
      <c r="G51" s="26">
        <v>0.18</v>
      </c>
    </row>
    <row r="52" spans="1:7" ht="12.75" x14ac:dyDescent="0.2">
      <c r="A52" s="20">
        <v>560081</v>
      </c>
      <c r="B52" s="21" t="s">
        <v>68</v>
      </c>
      <c r="C52" s="23">
        <v>30</v>
      </c>
      <c r="D52" s="23">
        <v>86</v>
      </c>
      <c r="E52" s="50">
        <v>0.3488</v>
      </c>
      <c r="F52" s="25">
        <v>0.8</v>
      </c>
      <c r="G52" s="26">
        <v>0.6</v>
      </c>
    </row>
    <row r="53" spans="1:7" ht="12.75" x14ac:dyDescent="0.2">
      <c r="A53" s="20">
        <v>560082</v>
      </c>
      <c r="B53" s="21" t="s">
        <v>69</v>
      </c>
      <c r="C53" s="23">
        <v>24</v>
      </c>
      <c r="D53" s="23">
        <v>58</v>
      </c>
      <c r="E53" s="50">
        <v>0.4138</v>
      </c>
      <c r="F53" s="25">
        <v>0.97</v>
      </c>
      <c r="G53" s="26">
        <v>0.78</v>
      </c>
    </row>
    <row r="54" spans="1:7" ht="12.75" x14ac:dyDescent="0.2">
      <c r="A54" s="20">
        <v>560083</v>
      </c>
      <c r="B54" s="21" t="s">
        <v>70</v>
      </c>
      <c r="C54" s="23">
        <v>34</v>
      </c>
      <c r="D54" s="23">
        <v>110</v>
      </c>
      <c r="E54" s="50">
        <v>0.30909999999999999</v>
      </c>
      <c r="F54" s="25">
        <v>0.69</v>
      </c>
      <c r="G54" s="26">
        <v>0.56000000000000005</v>
      </c>
    </row>
    <row r="55" spans="1:7" ht="12.75" x14ac:dyDescent="0.2">
      <c r="A55" s="20">
        <v>560084</v>
      </c>
      <c r="B55" s="21" t="s">
        <v>71</v>
      </c>
      <c r="C55" s="23">
        <v>16</v>
      </c>
      <c r="D55" s="23">
        <v>67</v>
      </c>
      <c r="E55" s="50">
        <v>0.23880000000000001</v>
      </c>
      <c r="F55" s="25">
        <v>0.51</v>
      </c>
      <c r="G55" s="26">
        <v>0.38</v>
      </c>
    </row>
    <row r="56" spans="1:7" ht="25.5" x14ac:dyDescent="0.2">
      <c r="A56" s="20">
        <v>560085</v>
      </c>
      <c r="B56" s="21" t="s">
        <v>72</v>
      </c>
      <c r="C56" s="23">
        <v>0</v>
      </c>
      <c r="D56" s="23">
        <v>0</v>
      </c>
      <c r="E56" s="50">
        <v>0</v>
      </c>
      <c r="F56" s="25">
        <v>0</v>
      </c>
      <c r="G56" s="26">
        <v>0</v>
      </c>
    </row>
    <row r="57" spans="1:7" ht="25.5" x14ac:dyDescent="0.2">
      <c r="A57" s="20">
        <v>560086</v>
      </c>
      <c r="B57" s="21" t="s">
        <v>73</v>
      </c>
      <c r="C57" s="23">
        <v>22</v>
      </c>
      <c r="D57" s="23">
        <v>93</v>
      </c>
      <c r="E57" s="50">
        <v>0.2366</v>
      </c>
      <c r="F57" s="25">
        <v>0.5</v>
      </c>
      <c r="G57" s="26">
        <v>0.48</v>
      </c>
    </row>
    <row r="58" spans="1:7" ht="12.75" x14ac:dyDescent="0.2">
      <c r="A58" s="20">
        <v>560087</v>
      </c>
      <c r="B58" s="21" t="s">
        <v>74</v>
      </c>
      <c r="C58" s="23">
        <v>38</v>
      </c>
      <c r="D58" s="23">
        <v>111</v>
      </c>
      <c r="E58" s="50">
        <v>0.34229999999999999</v>
      </c>
      <c r="F58" s="25">
        <v>0.78</v>
      </c>
      <c r="G58" s="26">
        <v>0.78</v>
      </c>
    </row>
    <row r="59" spans="1:7" ht="25.5" x14ac:dyDescent="0.2">
      <c r="A59" s="20">
        <v>560088</v>
      </c>
      <c r="B59" s="21" t="s">
        <v>75</v>
      </c>
      <c r="C59" s="23">
        <v>1</v>
      </c>
      <c r="D59" s="23">
        <v>21</v>
      </c>
      <c r="E59" s="50">
        <v>4.7600000000000003E-2</v>
      </c>
      <c r="F59" s="25">
        <v>0</v>
      </c>
      <c r="G59" s="26">
        <v>0</v>
      </c>
    </row>
    <row r="60" spans="1:7" ht="25.5" x14ac:dyDescent="0.2">
      <c r="A60" s="20">
        <v>560089</v>
      </c>
      <c r="B60" s="21" t="s">
        <v>76</v>
      </c>
      <c r="C60" s="23">
        <v>13</v>
      </c>
      <c r="D60" s="23">
        <v>22</v>
      </c>
      <c r="E60" s="50">
        <v>0.59089999999999998</v>
      </c>
      <c r="F60" s="25">
        <v>1.44</v>
      </c>
      <c r="G60" s="26">
        <v>1.44</v>
      </c>
    </row>
    <row r="61" spans="1:7" ht="25.5" x14ac:dyDescent="0.2">
      <c r="A61" s="20">
        <v>560096</v>
      </c>
      <c r="B61" s="21" t="s">
        <v>77</v>
      </c>
      <c r="C61" s="23">
        <v>0</v>
      </c>
      <c r="D61" s="23">
        <v>0</v>
      </c>
      <c r="E61" s="50">
        <v>0</v>
      </c>
      <c r="F61" s="25">
        <v>0</v>
      </c>
      <c r="G61" s="26">
        <v>0</v>
      </c>
    </row>
    <row r="62" spans="1:7" ht="25.5" x14ac:dyDescent="0.2">
      <c r="A62" s="20">
        <v>560098</v>
      </c>
      <c r="B62" s="21" t="s">
        <v>78</v>
      </c>
      <c r="C62" s="23">
        <v>2</v>
      </c>
      <c r="D62" s="23">
        <v>8</v>
      </c>
      <c r="E62" s="50">
        <v>0.25</v>
      </c>
      <c r="F62" s="25">
        <v>0.53</v>
      </c>
      <c r="G62" s="26">
        <v>0.53</v>
      </c>
    </row>
    <row r="63" spans="1:7" ht="25.5" x14ac:dyDescent="0.2">
      <c r="A63" s="20">
        <v>560099</v>
      </c>
      <c r="B63" s="21" t="s">
        <v>79</v>
      </c>
      <c r="C63" s="23">
        <v>0</v>
      </c>
      <c r="D63" s="23">
        <v>15</v>
      </c>
      <c r="E63" s="50">
        <v>0</v>
      </c>
      <c r="F63" s="25">
        <v>0</v>
      </c>
      <c r="G63" s="26">
        <v>0</v>
      </c>
    </row>
    <row r="64" spans="1:7" ht="12.75" x14ac:dyDescent="0.2">
      <c r="A64" s="20">
        <v>560205</v>
      </c>
      <c r="B64" s="33" t="s">
        <v>80</v>
      </c>
      <c r="C64" s="23">
        <v>0</v>
      </c>
      <c r="D64" s="23">
        <v>0</v>
      </c>
      <c r="E64" s="50">
        <v>0</v>
      </c>
      <c r="F64" s="25">
        <v>0</v>
      </c>
      <c r="G64" s="26">
        <v>0</v>
      </c>
    </row>
    <row r="65" spans="1:7" ht="38.25" x14ac:dyDescent="0.2">
      <c r="A65" s="20">
        <v>560206</v>
      </c>
      <c r="B65" s="21" t="s">
        <v>81</v>
      </c>
      <c r="C65" s="23">
        <v>97</v>
      </c>
      <c r="D65" s="23">
        <v>328</v>
      </c>
      <c r="E65" s="50">
        <v>0.29570000000000002</v>
      </c>
      <c r="F65" s="25">
        <v>0.66</v>
      </c>
      <c r="G65" s="26">
        <v>0.66</v>
      </c>
    </row>
    <row r="66" spans="1:7" ht="38.25" x14ac:dyDescent="0.2">
      <c r="A66" s="34">
        <v>560214</v>
      </c>
      <c r="B66" s="21" t="s">
        <v>82</v>
      </c>
      <c r="C66" s="23">
        <v>111</v>
      </c>
      <c r="D66" s="23">
        <v>399</v>
      </c>
      <c r="E66" s="50">
        <v>0.2782</v>
      </c>
      <c r="F66" s="25">
        <v>0.61</v>
      </c>
      <c r="G66" s="26">
        <v>0.46</v>
      </c>
    </row>
    <row r="67" spans="1:7" ht="12.75" x14ac:dyDescent="0.2">
      <c r="A67" s="36"/>
      <c r="B67" s="37" t="s">
        <v>103</v>
      </c>
      <c r="C67" s="54">
        <v>3397</v>
      </c>
      <c r="D67" s="54">
        <v>7199</v>
      </c>
      <c r="E67" s="50">
        <v>0.47189999999999999</v>
      </c>
      <c r="F67" s="25"/>
      <c r="G67" s="26"/>
    </row>
  </sheetData>
  <mergeCells count="5">
    <mergeCell ref="E1:G1"/>
    <mergeCell ref="A2:G2"/>
    <mergeCell ref="A3:G3"/>
    <mergeCell ref="A4:A5"/>
    <mergeCell ref="B4:B5"/>
  </mergeCells>
  <pageMargins left="0.7" right="0.7" top="0.75" bottom="0.75" header="0.3" footer="0.3"/>
  <pageSetup paperSize="9" scale="7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view="pageBreakPreview" zoomScale="96" zoomScaleNormal="100" zoomScaleSheetLayoutView="96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1.25" x14ac:dyDescent="0.2"/>
  <cols>
    <col min="2" max="2" width="31.6640625" customWidth="1"/>
    <col min="3" max="3" width="10.6640625" customWidth="1"/>
    <col min="5" max="5" width="13.33203125" customWidth="1"/>
    <col min="7" max="7" width="14.83203125" customWidth="1"/>
    <col min="9" max="9" width="13.83203125" customWidth="1"/>
    <col min="10" max="10" width="12" customWidth="1"/>
    <col min="13" max="13" width="12.33203125" customWidth="1"/>
    <col min="14" max="14" width="10.6640625" customWidth="1"/>
    <col min="15" max="15" width="16.1640625" customWidth="1"/>
    <col min="258" max="258" width="31.6640625" customWidth="1"/>
    <col min="261" max="261" width="13.33203125" customWidth="1"/>
    <col min="263" max="263" width="14.83203125" customWidth="1"/>
    <col min="265" max="265" width="13.83203125" customWidth="1"/>
    <col min="266" max="266" width="12" customWidth="1"/>
    <col min="271" max="271" width="15.33203125" customWidth="1"/>
    <col min="514" max="514" width="31.6640625" customWidth="1"/>
    <col min="517" max="517" width="13.33203125" customWidth="1"/>
    <col min="519" max="519" width="14.83203125" customWidth="1"/>
    <col min="521" max="521" width="13.83203125" customWidth="1"/>
    <col min="522" max="522" width="12" customWidth="1"/>
    <col min="527" max="527" width="15.33203125" customWidth="1"/>
    <col min="770" max="770" width="31.6640625" customWidth="1"/>
    <col min="773" max="773" width="13.33203125" customWidth="1"/>
    <col min="775" max="775" width="14.83203125" customWidth="1"/>
    <col min="777" max="777" width="13.83203125" customWidth="1"/>
    <col min="778" max="778" width="12" customWidth="1"/>
    <col min="783" max="783" width="15.33203125" customWidth="1"/>
    <col min="1026" max="1026" width="31.6640625" customWidth="1"/>
    <col min="1029" max="1029" width="13.33203125" customWidth="1"/>
    <col min="1031" max="1031" width="14.83203125" customWidth="1"/>
    <col min="1033" max="1033" width="13.83203125" customWidth="1"/>
    <col min="1034" max="1034" width="12" customWidth="1"/>
    <col min="1039" max="1039" width="15.33203125" customWidth="1"/>
    <col min="1282" max="1282" width="31.6640625" customWidth="1"/>
    <col min="1285" max="1285" width="13.33203125" customWidth="1"/>
    <col min="1287" max="1287" width="14.83203125" customWidth="1"/>
    <col min="1289" max="1289" width="13.83203125" customWidth="1"/>
    <col min="1290" max="1290" width="12" customWidth="1"/>
    <col min="1295" max="1295" width="15.33203125" customWidth="1"/>
    <col min="1538" max="1538" width="31.6640625" customWidth="1"/>
    <col min="1541" max="1541" width="13.33203125" customWidth="1"/>
    <col min="1543" max="1543" width="14.83203125" customWidth="1"/>
    <col min="1545" max="1545" width="13.83203125" customWidth="1"/>
    <col min="1546" max="1546" width="12" customWidth="1"/>
    <col min="1551" max="1551" width="15.33203125" customWidth="1"/>
    <col min="1794" max="1794" width="31.6640625" customWidth="1"/>
    <col min="1797" max="1797" width="13.33203125" customWidth="1"/>
    <col min="1799" max="1799" width="14.83203125" customWidth="1"/>
    <col min="1801" max="1801" width="13.83203125" customWidth="1"/>
    <col min="1802" max="1802" width="12" customWidth="1"/>
    <col min="1807" max="1807" width="15.33203125" customWidth="1"/>
    <col min="2050" max="2050" width="31.6640625" customWidth="1"/>
    <col min="2053" max="2053" width="13.33203125" customWidth="1"/>
    <col min="2055" max="2055" width="14.83203125" customWidth="1"/>
    <col min="2057" max="2057" width="13.83203125" customWidth="1"/>
    <col min="2058" max="2058" width="12" customWidth="1"/>
    <col min="2063" max="2063" width="15.33203125" customWidth="1"/>
    <col min="2306" max="2306" width="31.6640625" customWidth="1"/>
    <col min="2309" max="2309" width="13.33203125" customWidth="1"/>
    <col min="2311" max="2311" width="14.83203125" customWidth="1"/>
    <col min="2313" max="2313" width="13.83203125" customWidth="1"/>
    <col min="2314" max="2314" width="12" customWidth="1"/>
    <col min="2319" max="2319" width="15.33203125" customWidth="1"/>
    <col min="2562" max="2562" width="31.6640625" customWidth="1"/>
    <col min="2565" max="2565" width="13.33203125" customWidth="1"/>
    <col min="2567" max="2567" width="14.83203125" customWidth="1"/>
    <col min="2569" max="2569" width="13.83203125" customWidth="1"/>
    <col min="2570" max="2570" width="12" customWidth="1"/>
    <col min="2575" max="2575" width="15.33203125" customWidth="1"/>
    <col min="2818" max="2818" width="31.6640625" customWidth="1"/>
    <col min="2821" max="2821" width="13.33203125" customWidth="1"/>
    <col min="2823" max="2823" width="14.83203125" customWidth="1"/>
    <col min="2825" max="2825" width="13.83203125" customWidth="1"/>
    <col min="2826" max="2826" width="12" customWidth="1"/>
    <col min="2831" max="2831" width="15.33203125" customWidth="1"/>
    <col min="3074" max="3074" width="31.6640625" customWidth="1"/>
    <col min="3077" max="3077" width="13.33203125" customWidth="1"/>
    <col min="3079" max="3079" width="14.83203125" customWidth="1"/>
    <col min="3081" max="3081" width="13.83203125" customWidth="1"/>
    <col min="3082" max="3082" width="12" customWidth="1"/>
    <col min="3087" max="3087" width="15.33203125" customWidth="1"/>
    <col min="3330" max="3330" width="31.6640625" customWidth="1"/>
    <col min="3333" max="3333" width="13.33203125" customWidth="1"/>
    <col min="3335" max="3335" width="14.83203125" customWidth="1"/>
    <col min="3337" max="3337" width="13.83203125" customWidth="1"/>
    <col min="3338" max="3338" width="12" customWidth="1"/>
    <col min="3343" max="3343" width="15.33203125" customWidth="1"/>
    <col min="3586" max="3586" width="31.6640625" customWidth="1"/>
    <col min="3589" max="3589" width="13.33203125" customWidth="1"/>
    <col min="3591" max="3591" width="14.83203125" customWidth="1"/>
    <col min="3593" max="3593" width="13.83203125" customWidth="1"/>
    <col min="3594" max="3594" width="12" customWidth="1"/>
    <col min="3599" max="3599" width="15.33203125" customWidth="1"/>
    <col min="3842" max="3842" width="31.6640625" customWidth="1"/>
    <col min="3845" max="3845" width="13.33203125" customWidth="1"/>
    <col min="3847" max="3847" width="14.83203125" customWidth="1"/>
    <col min="3849" max="3849" width="13.83203125" customWidth="1"/>
    <col min="3850" max="3850" width="12" customWidth="1"/>
    <col min="3855" max="3855" width="15.33203125" customWidth="1"/>
    <col min="4098" max="4098" width="31.6640625" customWidth="1"/>
    <col min="4101" max="4101" width="13.33203125" customWidth="1"/>
    <col min="4103" max="4103" width="14.83203125" customWidth="1"/>
    <col min="4105" max="4105" width="13.83203125" customWidth="1"/>
    <col min="4106" max="4106" width="12" customWidth="1"/>
    <col min="4111" max="4111" width="15.33203125" customWidth="1"/>
    <col min="4354" max="4354" width="31.6640625" customWidth="1"/>
    <col min="4357" max="4357" width="13.33203125" customWidth="1"/>
    <col min="4359" max="4359" width="14.83203125" customWidth="1"/>
    <col min="4361" max="4361" width="13.83203125" customWidth="1"/>
    <col min="4362" max="4362" width="12" customWidth="1"/>
    <col min="4367" max="4367" width="15.33203125" customWidth="1"/>
    <col min="4610" max="4610" width="31.6640625" customWidth="1"/>
    <col min="4613" max="4613" width="13.33203125" customWidth="1"/>
    <col min="4615" max="4615" width="14.83203125" customWidth="1"/>
    <col min="4617" max="4617" width="13.83203125" customWidth="1"/>
    <col min="4618" max="4618" width="12" customWidth="1"/>
    <col min="4623" max="4623" width="15.33203125" customWidth="1"/>
    <col min="4866" max="4866" width="31.6640625" customWidth="1"/>
    <col min="4869" max="4869" width="13.33203125" customWidth="1"/>
    <col min="4871" max="4871" width="14.83203125" customWidth="1"/>
    <col min="4873" max="4873" width="13.83203125" customWidth="1"/>
    <col min="4874" max="4874" width="12" customWidth="1"/>
    <col min="4879" max="4879" width="15.33203125" customWidth="1"/>
    <col min="5122" max="5122" width="31.6640625" customWidth="1"/>
    <col min="5125" max="5125" width="13.33203125" customWidth="1"/>
    <col min="5127" max="5127" width="14.83203125" customWidth="1"/>
    <col min="5129" max="5129" width="13.83203125" customWidth="1"/>
    <col min="5130" max="5130" width="12" customWidth="1"/>
    <col min="5135" max="5135" width="15.33203125" customWidth="1"/>
    <col min="5378" max="5378" width="31.6640625" customWidth="1"/>
    <col min="5381" max="5381" width="13.33203125" customWidth="1"/>
    <col min="5383" max="5383" width="14.83203125" customWidth="1"/>
    <col min="5385" max="5385" width="13.83203125" customWidth="1"/>
    <col min="5386" max="5386" width="12" customWidth="1"/>
    <col min="5391" max="5391" width="15.33203125" customWidth="1"/>
    <col min="5634" max="5634" width="31.6640625" customWidth="1"/>
    <col min="5637" max="5637" width="13.33203125" customWidth="1"/>
    <col min="5639" max="5639" width="14.83203125" customWidth="1"/>
    <col min="5641" max="5641" width="13.83203125" customWidth="1"/>
    <col min="5642" max="5642" width="12" customWidth="1"/>
    <col min="5647" max="5647" width="15.33203125" customWidth="1"/>
    <col min="5890" max="5890" width="31.6640625" customWidth="1"/>
    <col min="5893" max="5893" width="13.33203125" customWidth="1"/>
    <col min="5895" max="5895" width="14.83203125" customWidth="1"/>
    <col min="5897" max="5897" width="13.83203125" customWidth="1"/>
    <col min="5898" max="5898" width="12" customWidth="1"/>
    <col min="5903" max="5903" width="15.33203125" customWidth="1"/>
    <col min="6146" max="6146" width="31.6640625" customWidth="1"/>
    <col min="6149" max="6149" width="13.33203125" customWidth="1"/>
    <col min="6151" max="6151" width="14.83203125" customWidth="1"/>
    <col min="6153" max="6153" width="13.83203125" customWidth="1"/>
    <col min="6154" max="6154" width="12" customWidth="1"/>
    <col min="6159" max="6159" width="15.33203125" customWidth="1"/>
    <col min="6402" max="6402" width="31.6640625" customWidth="1"/>
    <col min="6405" max="6405" width="13.33203125" customWidth="1"/>
    <col min="6407" max="6407" width="14.83203125" customWidth="1"/>
    <col min="6409" max="6409" width="13.83203125" customWidth="1"/>
    <col min="6410" max="6410" width="12" customWidth="1"/>
    <col min="6415" max="6415" width="15.33203125" customWidth="1"/>
    <col min="6658" max="6658" width="31.6640625" customWidth="1"/>
    <col min="6661" max="6661" width="13.33203125" customWidth="1"/>
    <col min="6663" max="6663" width="14.83203125" customWidth="1"/>
    <col min="6665" max="6665" width="13.83203125" customWidth="1"/>
    <col min="6666" max="6666" width="12" customWidth="1"/>
    <col min="6671" max="6671" width="15.33203125" customWidth="1"/>
    <col min="6914" max="6914" width="31.6640625" customWidth="1"/>
    <col min="6917" max="6917" width="13.33203125" customWidth="1"/>
    <col min="6919" max="6919" width="14.83203125" customWidth="1"/>
    <col min="6921" max="6921" width="13.83203125" customWidth="1"/>
    <col min="6922" max="6922" width="12" customWidth="1"/>
    <col min="6927" max="6927" width="15.33203125" customWidth="1"/>
    <col min="7170" max="7170" width="31.6640625" customWidth="1"/>
    <col min="7173" max="7173" width="13.33203125" customWidth="1"/>
    <col min="7175" max="7175" width="14.83203125" customWidth="1"/>
    <col min="7177" max="7177" width="13.83203125" customWidth="1"/>
    <col min="7178" max="7178" width="12" customWidth="1"/>
    <col min="7183" max="7183" width="15.33203125" customWidth="1"/>
    <col min="7426" max="7426" width="31.6640625" customWidth="1"/>
    <col min="7429" max="7429" width="13.33203125" customWidth="1"/>
    <col min="7431" max="7431" width="14.83203125" customWidth="1"/>
    <col min="7433" max="7433" width="13.83203125" customWidth="1"/>
    <col min="7434" max="7434" width="12" customWidth="1"/>
    <col min="7439" max="7439" width="15.33203125" customWidth="1"/>
    <col min="7682" max="7682" width="31.6640625" customWidth="1"/>
    <col min="7685" max="7685" width="13.33203125" customWidth="1"/>
    <col min="7687" max="7687" width="14.83203125" customWidth="1"/>
    <col min="7689" max="7689" width="13.83203125" customWidth="1"/>
    <col min="7690" max="7690" width="12" customWidth="1"/>
    <col min="7695" max="7695" width="15.33203125" customWidth="1"/>
    <col min="7938" max="7938" width="31.6640625" customWidth="1"/>
    <col min="7941" max="7941" width="13.33203125" customWidth="1"/>
    <col min="7943" max="7943" width="14.83203125" customWidth="1"/>
    <col min="7945" max="7945" width="13.83203125" customWidth="1"/>
    <col min="7946" max="7946" width="12" customWidth="1"/>
    <col min="7951" max="7951" width="15.33203125" customWidth="1"/>
    <col min="8194" max="8194" width="31.6640625" customWidth="1"/>
    <col min="8197" max="8197" width="13.33203125" customWidth="1"/>
    <col min="8199" max="8199" width="14.83203125" customWidth="1"/>
    <col min="8201" max="8201" width="13.83203125" customWidth="1"/>
    <col min="8202" max="8202" width="12" customWidth="1"/>
    <col min="8207" max="8207" width="15.33203125" customWidth="1"/>
    <col min="8450" max="8450" width="31.6640625" customWidth="1"/>
    <col min="8453" max="8453" width="13.33203125" customWidth="1"/>
    <col min="8455" max="8455" width="14.83203125" customWidth="1"/>
    <col min="8457" max="8457" width="13.83203125" customWidth="1"/>
    <col min="8458" max="8458" width="12" customWidth="1"/>
    <col min="8463" max="8463" width="15.33203125" customWidth="1"/>
    <col min="8706" max="8706" width="31.6640625" customWidth="1"/>
    <col min="8709" max="8709" width="13.33203125" customWidth="1"/>
    <col min="8711" max="8711" width="14.83203125" customWidth="1"/>
    <col min="8713" max="8713" width="13.83203125" customWidth="1"/>
    <col min="8714" max="8714" width="12" customWidth="1"/>
    <col min="8719" max="8719" width="15.33203125" customWidth="1"/>
    <col min="8962" max="8962" width="31.6640625" customWidth="1"/>
    <col min="8965" max="8965" width="13.33203125" customWidth="1"/>
    <col min="8967" max="8967" width="14.83203125" customWidth="1"/>
    <col min="8969" max="8969" width="13.83203125" customWidth="1"/>
    <col min="8970" max="8970" width="12" customWidth="1"/>
    <col min="8975" max="8975" width="15.33203125" customWidth="1"/>
    <col min="9218" max="9218" width="31.6640625" customWidth="1"/>
    <col min="9221" max="9221" width="13.33203125" customWidth="1"/>
    <col min="9223" max="9223" width="14.83203125" customWidth="1"/>
    <col min="9225" max="9225" width="13.83203125" customWidth="1"/>
    <col min="9226" max="9226" width="12" customWidth="1"/>
    <col min="9231" max="9231" width="15.33203125" customWidth="1"/>
    <col min="9474" max="9474" width="31.6640625" customWidth="1"/>
    <col min="9477" max="9477" width="13.33203125" customWidth="1"/>
    <col min="9479" max="9479" width="14.83203125" customWidth="1"/>
    <col min="9481" max="9481" width="13.83203125" customWidth="1"/>
    <col min="9482" max="9482" width="12" customWidth="1"/>
    <col min="9487" max="9487" width="15.33203125" customWidth="1"/>
    <col min="9730" max="9730" width="31.6640625" customWidth="1"/>
    <col min="9733" max="9733" width="13.33203125" customWidth="1"/>
    <col min="9735" max="9735" width="14.83203125" customWidth="1"/>
    <col min="9737" max="9737" width="13.83203125" customWidth="1"/>
    <col min="9738" max="9738" width="12" customWidth="1"/>
    <col min="9743" max="9743" width="15.33203125" customWidth="1"/>
    <col min="9986" max="9986" width="31.6640625" customWidth="1"/>
    <col min="9989" max="9989" width="13.33203125" customWidth="1"/>
    <col min="9991" max="9991" width="14.83203125" customWidth="1"/>
    <col min="9993" max="9993" width="13.83203125" customWidth="1"/>
    <col min="9994" max="9994" width="12" customWidth="1"/>
    <col min="9999" max="9999" width="15.33203125" customWidth="1"/>
    <col min="10242" max="10242" width="31.6640625" customWidth="1"/>
    <col min="10245" max="10245" width="13.33203125" customWidth="1"/>
    <col min="10247" max="10247" width="14.83203125" customWidth="1"/>
    <col min="10249" max="10249" width="13.83203125" customWidth="1"/>
    <col min="10250" max="10250" width="12" customWidth="1"/>
    <col min="10255" max="10255" width="15.33203125" customWidth="1"/>
    <col min="10498" max="10498" width="31.6640625" customWidth="1"/>
    <col min="10501" max="10501" width="13.33203125" customWidth="1"/>
    <col min="10503" max="10503" width="14.83203125" customWidth="1"/>
    <col min="10505" max="10505" width="13.83203125" customWidth="1"/>
    <col min="10506" max="10506" width="12" customWidth="1"/>
    <col min="10511" max="10511" width="15.33203125" customWidth="1"/>
    <col min="10754" max="10754" width="31.6640625" customWidth="1"/>
    <col min="10757" max="10757" width="13.33203125" customWidth="1"/>
    <col min="10759" max="10759" width="14.83203125" customWidth="1"/>
    <col min="10761" max="10761" width="13.83203125" customWidth="1"/>
    <col min="10762" max="10762" width="12" customWidth="1"/>
    <col min="10767" max="10767" width="15.33203125" customWidth="1"/>
    <col min="11010" max="11010" width="31.6640625" customWidth="1"/>
    <col min="11013" max="11013" width="13.33203125" customWidth="1"/>
    <col min="11015" max="11015" width="14.83203125" customWidth="1"/>
    <col min="11017" max="11017" width="13.83203125" customWidth="1"/>
    <col min="11018" max="11018" width="12" customWidth="1"/>
    <col min="11023" max="11023" width="15.33203125" customWidth="1"/>
    <col min="11266" max="11266" width="31.6640625" customWidth="1"/>
    <col min="11269" max="11269" width="13.33203125" customWidth="1"/>
    <col min="11271" max="11271" width="14.83203125" customWidth="1"/>
    <col min="11273" max="11273" width="13.83203125" customWidth="1"/>
    <col min="11274" max="11274" width="12" customWidth="1"/>
    <col min="11279" max="11279" width="15.33203125" customWidth="1"/>
    <col min="11522" max="11522" width="31.6640625" customWidth="1"/>
    <col min="11525" max="11525" width="13.33203125" customWidth="1"/>
    <col min="11527" max="11527" width="14.83203125" customWidth="1"/>
    <col min="11529" max="11529" width="13.83203125" customWidth="1"/>
    <col min="11530" max="11530" width="12" customWidth="1"/>
    <col min="11535" max="11535" width="15.33203125" customWidth="1"/>
    <col min="11778" max="11778" width="31.6640625" customWidth="1"/>
    <col min="11781" max="11781" width="13.33203125" customWidth="1"/>
    <col min="11783" max="11783" width="14.83203125" customWidth="1"/>
    <col min="11785" max="11785" width="13.83203125" customWidth="1"/>
    <col min="11786" max="11786" width="12" customWidth="1"/>
    <col min="11791" max="11791" width="15.33203125" customWidth="1"/>
    <col min="12034" max="12034" width="31.6640625" customWidth="1"/>
    <col min="12037" max="12037" width="13.33203125" customWidth="1"/>
    <col min="12039" max="12039" width="14.83203125" customWidth="1"/>
    <col min="12041" max="12041" width="13.83203125" customWidth="1"/>
    <col min="12042" max="12042" width="12" customWidth="1"/>
    <col min="12047" max="12047" width="15.33203125" customWidth="1"/>
    <col min="12290" max="12290" width="31.6640625" customWidth="1"/>
    <col min="12293" max="12293" width="13.33203125" customWidth="1"/>
    <col min="12295" max="12295" width="14.83203125" customWidth="1"/>
    <col min="12297" max="12297" width="13.83203125" customWidth="1"/>
    <col min="12298" max="12298" width="12" customWidth="1"/>
    <col min="12303" max="12303" width="15.33203125" customWidth="1"/>
    <col min="12546" max="12546" width="31.6640625" customWidth="1"/>
    <col min="12549" max="12549" width="13.33203125" customWidth="1"/>
    <col min="12551" max="12551" width="14.83203125" customWidth="1"/>
    <col min="12553" max="12553" width="13.83203125" customWidth="1"/>
    <col min="12554" max="12554" width="12" customWidth="1"/>
    <col min="12559" max="12559" width="15.33203125" customWidth="1"/>
    <col min="12802" max="12802" width="31.6640625" customWidth="1"/>
    <col min="12805" max="12805" width="13.33203125" customWidth="1"/>
    <col min="12807" max="12807" width="14.83203125" customWidth="1"/>
    <col min="12809" max="12809" width="13.83203125" customWidth="1"/>
    <col min="12810" max="12810" width="12" customWidth="1"/>
    <col min="12815" max="12815" width="15.33203125" customWidth="1"/>
    <col min="13058" max="13058" width="31.6640625" customWidth="1"/>
    <col min="13061" max="13061" width="13.33203125" customWidth="1"/>
    <col min="13063" max="13063" width="14.83203125" customWidth="1"/>
    <col min="13065" max="13065" width="13.83203125" customWidth="1"/>
    <col min="13066" max="13066" width="12" customWidth="1"/>
    <col min="13071" max="13071" width="15.33203125" customWidth="1"/>
    <col min="13314" max="13314" width="31.6640625" customWidth="1"/>
    <col min="13317" max="13317" width="13.33203125" customWidth="1"/>
    <col min="13319" max="13319" width="14.83203125" customWidth="1"/>
    <col min="13321" max="13321" width="13.83203125" customWidth="1"/>
    <col min="13322" max="13322" width="12" customWidth="1"/>
    <col min="13327" max="13327" width="15.33203125" customWidth="1"/>
    <col min="13570" max="13570" width="31.6640625" customWidth="1"/>
    <col min="13573" max="13573" width="13.33203125" customWidth="1"/>
    <col min="13575" max="13575" width="14.83203125" customWidth="1"/>
    <col min="13577" max="13577" width="13.83203125" customWidth="1"/>
    <col min="13578" max="13578" width="12" customWidth="1"/>
    <col min="13583" max="13583" width="15.33203125" customWidth="1"/>
    <col min="13826" max="13826" width="31.6640625" customWidth="1"/>
    <col min="13829" max="13829" width="13.33203125" customWidth="1"/>
    <col min="13831" max="13831" width="14.83203125" customWidth="1"/>
    <col min="13833" max="13833" width="13.83203125" customWidth="1"/>
    <col min="13834" max="13834" width="12" customWidth="1"/>
    <col min="13839" max="13839" width="15.33203125" customWidth="1"/>
    <col min="14082" max="14082" width="31.6640625" customWidth="1"/>
    <col min="14085" max="14085" width="13.33203125" customWidth="1"/>
    <col min="14087" max="14087" width="14.83203125" customWidth="1"/>
    <col min="14089" max="14089" width="13.83203125" customWidth="1"/>
    <col min="14090" max="14090" width="12" customWidth="1"/>
    <col min="14095" max="14095" width="15.33203125" customWidth="1"/>
    <col min="14338" max="14338" width="31.6640625" customWidth="1"/>
    <col min="14341" max="14341" width="13.33203125" customWidth="1"/>
    <col min="14343" max="14343" width="14.83203125" customWidth="1"/>
    <col min="14345" max="14345" width="13.83203125" customWidth="1"/>
    <col min="14346" max="14346" width="12" customWidth="1"/>
    <col min="14351" max="14351" width="15.33203125" customWidth="1"/>
    <col min="14594" max="14594" width="31.6640625" customWidth="1"/>
    <col min="14597" max="14597" width="13.33203125" customWidth="1"/>
    <col min="14599" max="14599" width="14.83203125" customWidth="1"/>
    <col min="14601" max="14601" width="13.83203125" customWidth="1"/>
    <col min="14602" max="14602" width="12" customWidth="1"/>
    <col min="14607" max="14607" width="15.33203125" customWidth="1"/>
    <col min="14850" max="14850" width="31.6640625" customWidth="1"/>
    <col min="14853" max="14853" width="13.33203125" customWidth="1"/>
    <col min="14855" max="14855" width="14.83203125" customWidth="1"/>
    <col min="14857" max="14857" width="13.83203125" customWidth="1"/>
    <col min="14858" max="14858" width="12" customWidth="1"/>
    <col min="14863" max="14863" width="15.33203125" customWidth="1"/>
    <col min="15106" max="15106" width="31.6640625" customWidth="1"/>
    <col min="15109" max="15109" width="13.33203125" customWidth="1"/>
    <col min="15111" max="15111" width="14.83203125" customWidth="1"/>
    <col min="15113" max="15113" width="13.83203125" customWidth="1"/>
    <col min="15114" max="15114" width="12" customWidth="1"/>
    <col min="15119" max="15119" width="15.33203125" customWidth="1"/>
    <col min="15362" max="15362" width="31.6640625" customWidth="1"/>
    <col min="15365" max="15365" width="13.33203125" customWidth="1"/>
    <col min="15367" max="15367" width="14.83203125" customWidth="1"/>
    <col min="15369" max="15369" width="13.83203125" customWidth="1"/>
    <col min="15370" max="15370" width="12" customWidth="1"/>
    <col min="15375" max="15375" width="15.33203125" customWidth="1"/>
    <col min="15618" max="15618" width="31.6640625" customWidth="1"/>
    <col min="15621" max="15621" width="13.33203125" customWidth="1"/>
    <col min="15623" max="15623" width="14.83203125" customWidth="1"/>
    <col min="15625" max="15625" width="13.83203125" customWidth="1"/>
    <col min="15626" max="15626" width="12" customWidth="1"/>
    <col min="15631" max="15631" width="15.33203125" customWidth="1"/>
    <col min="15874" max="15874" width="31.6640625" customWidth="1"/>
    <col min="15877" max="15877" width="13.33203125" customWidth="1"/>
    <col min="15879" max="15879" width="14.83203125" customWidth="1"/>
    <col min="15881" max="15881" width="13.83203125" customWidth="1"/>
    <col min="15882" max="15882" width="12" customWidth="1"/>
    <col min="15887" max="15887" width="15.33203125" customWidth="1"/>
    <col min="16130" max="16130" width="31.6640625" customWidth="1"/>
    <col min="16133" max="16133" width="13.33203125" customWidth="1"/>
    <col min="16135" max="16135" width="14.83203125" customWidth="1"/>
    <col min="16137" max="16137" width="13.83203125" customWidth="1"/>
    <col min="16138" max="16138" width="12" customWidth="1"/>
    <col min="16143" max="16143" width="15.33203125" customWidth="1"/>
  </cols>
  <sheetData>
    <row r="1" spans="1:15" ht="43.5" customHeight="1" x14ac:dyDescent="0.2">
      <c r="A1" s="58"/>
      <c r="B1" s="12"/>
      <c r="C1" s="12"/>
      <c r="D1" s="12"/>
      <c r="E1" s="12"/>
      <c r="F1" s="12"/>
      <c r="G1" s="8"/>
      <c r="H1" s="96"/>
      <c r="I1" s="8"/>
      <c r="J1" s="8"/>
      <c r="K1" s="12"/>
      <c r="L1" s="361" t="s">
        <v>255</v>
      </c>
      <c r="M1" s="361"/>
      <c r="N1" s="361"/>
      <c r="O1" s="361"/>
    </row>
    <row r="2" spans="1:15" s="87" customFormat="1" ht="22.15" customHeight="1" x14ac:dyDescent="0.2">
      <c r="A2" s="414" t="s">
        <v>109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</row>
    <row r="3" spans="1:15" s="97" customFormat="1" ht="38.25" customHeight="1" x14ac:dyDescent="0.2">
      <c r="A3" s="427" t="s">
        <v>110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</row>
    <row r="4" spans="1:15" ht="63.75" customHeight="1" x14ac:dyDescent="0.2">
      <c r="A4" s="423" t="s">
        <v>10</v>
      </c>
      <c r="B4" s="423" t="s">
        <v>11</v>
      </c>
      <c r="C4" s="428" t="s">
        <v>111</v>
      </c>
      <c r="D4" s="429"/>
      <c r="E4" s="430" t="s">
        <v>13</v>
      </c>
      <c r="F4" s="431"/>
      <c r="G4" s="432" t="s">
        <v>112</v>
      </c>
      <c r="H4" s="433"/>
      <c r="I4" s="434" t="s">
        <v>113</v>
      </c>
      <c r="J4" s="435"/>
      <c r="K4" s="436" t="s">
        <v>16</v>
      </c>
      <c r="L4" s="437"/>
      <c r="M4" s="425" t="s">
        <v>17</v>
      </c>
      <c r="N4" s="426"/>
      <c r="O4" s="13" t="s">
        <v>102</v>
      </c>
    </row>
    <row r="5" spans="1:15" ht="24" customHeight="1" x14ac:dyDescent="0.2">
      <c r="A5" s="424"/>
      <c r="B5" s="424"/>
      <c r="C5" s="15" t="s">
        <v>19</v>
      </c>
      <c r="D5" s="15" t="s">
        <v>20</v>
      </c>
      <c r="E5" s="15" t="s">
        <v>19</v>
      </c>
      <c r="F5" s="15" t="s">
        <v>20</v>
      </c>
      <c r="G5" s="15" t="s">
        <v>19</v>
      </c>
      <c r="H5" s="15" t="s">
        <v>20</v>
      </c>
      <c r="I5" s="15" t="s">
        <v>19</v>
      </c>
      <c r="J5" s="15" t="s">
        <v>20</v>
      </c>
      <c r="K5" s="15" t="s">
        <v>19</v>
      </c>
      <c r="L5" s="15" t="s">
        <v>20</v>
      </c>
      <c r="M5" s="18" t="s">
        <v>19</v>
      </c>
      <c r="N5" s="19" t="s">
        <v>20</v>
      </c>
      <c r="O5" s="14" t="s">
        <v>21</v>
      </c>
    </row>
    <row r="6" spans="1:15" ht="25.5" x14ac:dyDescent="0.2">
      <c r="A6" s="20">
        <v>560002</v>
      </c>
      <c r="B6" s="21" t="s">
        <v>22</v>
      </c>
      <c r="C6" s="23">
        <v>2594</v>
      </c>
      <c r="D6" s="23">
        <v>0</v>
      </c>
      <c r="E6" s="23">
        <v>17299</v>
      </c>
      <c r="F6" s="23">
        <v>0</v>
      </c>
      <c r="G6" s="50">
        <v>0.15</v>
      </c>
      <c r="H6" s="50">
        <v>0</v>
      </c>
      <c r="I6" s="25">
        <v>2.44</v>
      </c>
      <c r="J6" s="51">
        <v>0</v>
      </c>
      <c r="K6" s="26">
        <v>2.44</v>
      </c>
      <c r="L6" s="26">
        <v>0</v>
      </c>
      <c r="M6" s="93"/>
      <c r="N6" s="52"/>
      <c r="O6" s="29">
        <v>2.44</v>
      </c>
    </row>
    <row r="7" spans="1:15" ht="25.5" x14ac:dyDescent="0.2">
      <c r="A7" s="20">
        <v>560014</v>
      </c>
      <c r="B7" s="21" t="s">
        <v>23</v>
      </c>
      <c r="C7" s="23">
        <v>303</v>
      </c>
      <c r="D7" s="23">
        <v>5</v>
      </c>
      <c r="E7" s="23">
        <v>5004</v>
      </c>
      <c r="F7" s="23">
        <v>133</v>
      </c>
      <c r="G7" s="50">
        <v>6.0600000000000001E-2</v>
      </c>
      <c r="H7" s="50">
        <v>3.7600000000000001E-2</v>
      </c>
      <c r="I7" s="25">
        <v>2.5</v>
      </c>
      <c r="J7" s="51">
        <v>2.5</v>
      </c>
      <c r="K7" s="26">
        <v>2.4300000000000002</v>
      </c>
      <c r="L7" s="26">
        <v>0.08</v>
      </c>
      <c r="M7" s="93"/>
      <c r="N7" s="52"/>
      <c r="O7" s="29">
        <v>2.5</v>
      </c>
    </row>
    <row r="8" spans="1:15" ht="12.75" x14ac:dyDescent="0.2">
      <c r="A8" s="20">
        <v>560017</v>
      </c>
      <c r="B8" s="21" t="s">
        <v>24</v>
      </c>
      <c r="C8" s="23">
        <v>10496</v>
      </c>
      <c r="D8" s="23">
        <v>1</v>
      </c>
      <c r="E8" s="23">
        <v>78240</v>
      </c>
      <c r="F8" s="23">
        <v>1</v>
      </c>
      <c r="G8" s="50">
        <v>0.13420000000000001</v>
      </c>
      <c r="H8" s="50">
        <v>1</v>
      </c>
      <c r="I8" s="25">
        <v>2.5</v>
      </c>
      <c r="J8" s="51">
        <v>0</v>
      </c>
      <c r="K8" s="26">
        <v>2.5</v>
      </c>
      <c r="L8" s="26">
        <v>0</v>
      </c>
      <c r="M8" s="93"/>
      <c r="N8" s="52"/>
      <c r="O8" s="29">
        <v>2.5</v>
      </c>
    </row>
    <row r="9" spans="1:15" ht="12.75" x14ac:dyDescent="0.2">
      <c r="A9" s="20">
        <v>560019</v>
      </c>
      <c r="B9" s="21" t="s">
        <v>25</v>
      </c>
      <c r="C9" s="23">
        <v>10199</v>
      </c>
      <c r="D9" s="23">
        <v>431</v>
      </c>
      <c r="E9" s="23">
        <v>88095</v>
      </c>
      <c r="F9" s="23">
        <v>4426</v>
      </c>
      <c r="G9" s="50">
        <v>0.1158</v>
      </c>
      <c r="H9" s="50">
        <v>9.74E-2</v>
      </c>
      <c r="I9" s="25">
        <v>2.5</v>
      </c>
      <c r="J9" s="51">
        <v>2.5</v>
      </c>
      <c r="K9" s="26">
        <v>2.38</v>
      </c>
      <c r="L9" s="26">
        <v>0.13</v>
      </c>
      <c r="M9" s="93"/>
      <c r="N9" s="52"/>
      <c r="O9" s="29">
        <v>2.5</v>
      </c>
    </row>
    <row r="10" spans="1:15" ht="12.75" x14ac:dyDescent="0.2">
      <c r="A10" s="20">
        <v>560021</v>
      </c>
      <c r="B10" s="21" t="s">
        <v>26</v>
      </c>
      <c r="C10" s="23">
        <v>6783</v>
      </c>
      <c r="D10" s="23">
        <v>5456</v>
      </c>
      <c r="E10" s="23">
        <v>56054</v>
      </c>
      <c r="F10" s="23">
        <v>38817</v>
      </c>
      <c r="G10" s="50">
        <v>0.121</v>
      </c>
      <c r="H10" s="50">
        <v>0.1406</v>
      </c>
      <c r="I10" s="25">
        <v>2.5</v>
      </c>
      <c r="J10" s="51">
        <v>2.5</v>
      </c>
      <c r="K10" s="26">
        <v>1.48</v>
      </c>
      <c r="L10" s="26">
        <v>1.03</v>
      </c>
      <c r="M10" s="93"/>
      <c r="N10" s="52"/>
      <c r="O10" s="29">
        <v>2.5</v>
      </c>
    </row>
    <row r="11" spans="1:15" ht="12.75" x14ac:dyDescent="0.2">
      <c r="A11" s="20">
        <v>560022</v>
      </c>
      <c r="B11" s="21" t="s">
        <v>27</v>
      </c>
      <c r="C11" s="23">
        <v>8297</v>
      </c>
      <c r="D11" s="23">
        <v>4145</v>
      </c>
      <c r="E11" s="23">
        <v>67034</v>
      </c>
      <c r="F11" s="23">
        <v>23419</v>
      </c>
      <c r="G11" s="50">
        <v>0.12379999999999999</v>
      </c>
      <c r="H11" s="50">
        <v>0.17699999999999999</v>
      </c>
      <c r="I11" s="25">
        <v>2.5</v>
      </c>
      <c r="J11" s="51">
        <v>2.44</v>
      </c>
      <c r="K11" s="26">
        <v>1.85</v>
      </c>
      <c r="L11" s="26">
        <v>0.63</v>
      </c>
      <c r="M11" s="93"/>
      <c r="N11" s="52"/>
      <c r="O11" s="29">
        <v>2.48</v>
      </c>
    </row>
    <row r="12" spans="1:15" ht="12.75" x14ac:dyDescent="0.2">
      <c r="A12" s="20">
        <v>560024</v>
      </c>
      <c r="B12" s="21" t="s">
        <v>28</v>
      </c>
      <c r="C12" s="23">
        <v>202</v>
      </c>
      <c r="D12" s="23">
        <v>7005</v>
      </c>
      <c r="E12" s="23">
        <v>2602</v>
      </c>
      <c r="F12" s="23">
        <v>51161</v>
      </c>
      <c r="G12" s="50">
        <v>7.7600000000000002E-2</v>
      </c>
      <c r="H12" s="50">
        <v>0.13689999999999999</v>
      </c>
      <c r="I12" s="25">
        <v>2.5</v>
      </c>
      <c r="J12" s="51">
        <v>2.5</v>
      </c>
      <c r="K12" s="26">
        <v>0.13</v>
      </c>
      <c r="L12" s="26">
        <v>2.38</v>
      </c>
      <c r="M12" s="93"/>
      <c r="N12" s="52"/>
      <c r="O12" s="29">
        <v>2.5</v>
      </c>
    </row>
    <row r="13" spans="1:15" ht="25.5" x14ac:dyDescent="0.2">
      <c r="A13" s="20">
        <v>560026</v>
      </c>
      <c r="B13" s="21" t="s">
        <v>29</v>
      </c>
      <c r="C13" s="23">
        <v>12331</v>
      </c>
      <c r="D13" s="23">
        <v>3126</v>
      </c>
      <c r="E13" s="23">
        <v>98378</v>
      </c>
      <c r="F13" s="23">
        <v>19834</v>
      </c>
      <c r="G13" s="50">
        <v>0.12529999999999999</v>
      </c>
      <c r="H13" s="50">
        <v>0.15759999999999999</v>
      </c>
      <c r="I13" s="25">
        <v>2.5</v>
      </c>
      <c r="J13" s="51">
        <v>2.5</v>
      </c>
      <c r="K13" s="26">
        <v>2.08</v>
      </c>
      <c r="L13" s="26">
        <v>0.43</v>
      </c>
      <c r="M13" s="93"/>
      <c r="N13" s="52"/>
      <c r="O13" s="29">
        <v>2.5</v>
      </c>
    </row>
    <row r="14" spans="1:15" ht="12.75" x14ac:dyDescent="0.2">
      <c r="A14" s="20">
        <v>560032</v>
      </c>
      <c r="B14" s="21" t="s">
        <v>30</v>
      </c>
      <c r="C14" s="23">
        <v>2828</v>
      </c>
      <c r="D14" s="23">
        <v>0</v>
      </c>
      <c r="E14" s="23">
        <v>20383</v>
      </c>
      <c r="F14" s="23">
        <v>0</v>
      </c>
      <c r="G14" s="50">
        <v>0.13869999999999999</v>
      </c>
      <c r="H14" s="50">
        <v>0</v>
      </c>
      <c r="I14" s="25">
        <v>2.5</v>
      </c>
      <c r="J14" s="51">
        <v>0</v>
      </c>
      <c r="K14" s="26">
        <v>2.5</v>
      </c>
      <c r="L14" s="26">
        <v>0</v>
      </c>
      <c r="M14" s="93"/>
      <c r="N14" s="52"/>
      <c r="O14" s="29">
        <v>2.5</v>
      </c>
    </row>
    <row r="15" spans="1:15" ht="12.75" x14ac:dyDescent="0.2">
      <c r="A15" s="20">
        <v>560033</v>
      </c>
      <c r="B15" s="21" t="s">
        <v>31</v>
      </c>
      <c r="C15" s="23">
        <v>5338</v>
      </c>
      <c r="D15" s="23">
        <v>2</v>
      </c>
      <c r="E15" s="23">
        <v>42662</v>
      </c>
      <c r="F15" s="23">
        <v>0</v>
      </c>
      <c r="G15" s="50">
        <v>0.12509999999999999</v>
      </c>
      <c r="H15" s="50">
        <v>0</v>
      </c>
      <c r="I15" s="25">
        <v>2.5</v>
      </c>
      <c r="J15" s="51">
        <v>0</v>
      </c>
      <c r="K15" s="26">
        <v>2.5</v>
      </c>
      <c r="L15" s="26">
        <v>0</v>
      </c>
      <c r="M15" s="93"/>
      <c r="N15" s="52"/>
      <c r="O15" s="29">
        <v>2.5</v>
      </c>
    </row>
    <row r="16" spans="1:15" ht="12.75" x14ac:dyDescent="0.2">
      <c r="A16" s="20">
        <v>560034</v>
      </c>
      <c r="B16" s="21" t="s">
        <v>32</v>
      </c>
      <c r="C16" s="23">
        <v>5485</v>
      </c>
      <c r="D16" s="23">
        <v>1</v>
      </c>
      <c r="E16" s="23">
        <v>37735</v>
      </c>
      <c r="F16" s="23">
        <v>4</v>
      </c>
      <c r="G16" s="50">
        <v>0.1454</v>
      </c>
      <c r="H16" s="50">
        <v>0.25</v>
      </c>
      <c r="I16" s="25">
        <v>2.5</v>
      </c>
      <c r="J16" s="51">
        <v>2.23</v>
      </c>
      <c r="K16" s="26">
        <v>2.5</v>
      </c>
      <c r="L16" s="26">
        <v>0</v>
      </c>
      <c r="M16" s="93"/>
      <c r="N16" s="52"/>
      <c r="O16" s="29">
        <v>2.5</v>
      </c>
    </row>
    <row r="17" spans="1:15" ht="12.75" x14ac:dyDescent="0.2">
      <c r="A17" s="20">
        <v>560035</v>
      </c>
      <c r="B17" s="21" t="s">
        <v>33</v>
      </c>
      <c r="C17" s="23">
        <v>56</v>
      </c>
      <c r="D17" s="23">
        <v>3823</v>
      </c>
      <c r="E17" s="23">
        <v>1729</v>
      </c>
      <c r="F17" s="23">
        <v>30547</v>
      </c>
      <c r="G17" s="50">
        <v>3.2399999999999998E-2</v>
      </c>
      <c r="H17" s="50">
        <v>0.12520000000000001</v>
      </c>
      <c r="I17" s="25">
        <v>2.5</v>
      </c>
      <c r="J17" s="51">
        <v>2.5</v>
      </c>
      <c r="K17" s="26">
        <v>0.13</v>
      </c>
      <c r="L17" s="26">
        <v>2.38</v>
      </c>
      <c r="M17" s="93"/>
      <c r="N17" s="52"/>
      <c r="O17" s="29">
        <v>2.5</v>
      </c>
    </row>
    <row r="18" spans="1:15" ht="12.75" x14ac:dyDescent="0.2">
      <c r="A18" s="20">
        <v>560036</v>
      </c>
      <c r="B18" s="21" t="s">
        <v>34</v>
      </c>
      <c r="C18" s="23">
        <v>5723</v>
      </c>
      <c r="D18" s="23">
        <v>1265</v>
      </c>
      <c r="E18" s="23">
        <v>46635</v>
      </c>
      <c r="F18" s="23">
        <v>10717</v>
      </c>
      <c r="G18" s="50">
        <v>0.1227</v>
      </c>
      <c r="H18" s="50">
        <v>0.11799999999999999</v>
      </c>
      <c r="I18" s="25">
        <v>2.5</v>
      </c>
      <c r="J18" s="51">
        <v>2.5</v>
      </c>
      <c r="K18" s="26">
        <v>2.0299999999999998</v>
      </c>
      <c r="L18" s="26">
        <v>0.48</v>
      </c>
      <c r="M18" s="93"/>
      <c r="N18" s="52"/>
      <c r="O18" s="29">
        <v>2.5</v>
      </c>
    </row>
    <row r="19" spans="1:15" ht="12.75" x14ac:dyDescent="0.2">
      <c r="A19" s="20">
        <v>560041</v>
      </c>
      <c r="B19" s="21" t="s">
        <v>35</v>
      </c>
      <c r="C19" s="23">
        <v>77</v>
      </c>
      <c r="D19" s="23">
        <v>3154</v>
      </c>
      <c r="E19" s="23">
        <v>1266</v>
      </c>
      <c r="F19" s="23">
        <v>19545</v>
      </c>
      <c r="G19" s="50">
        <v>6.08E-2</v>
      </c>
      <c r="H19" s="50">
        <v>0.16139999999999999</v>
      </c>
      <c r="I19" s="25">
        <v>2.5</v>
      </c>
      <c r="J19" s="51">
        <v>2.4900000000000002</v>
      </c>
      <c r="K19" s="26">
        <v>0.15</v>
      </c>
      <c r="L19" s="26">
        <v>2.34</v>
      </c>
      <c r="M19" s="93"/>
      <c r="N19" s="52"/>
      <c r="O19" s="29">
        <v>2.4900000000000002</v>
      </c>
    </row>
    <row r="20" spans="1:15" ht="12.75" x14ac:dyDescent="0.2">
      <c r="A20" s="20">
        <v>560043</v>
      </c>
      <c r="B20" s="21" t="s">
        <v>36</v>
      </c>
      <c r="C20" s="23">
        <v>3036</v>
      </c>
      <c r="D20" s="23">
        <v>1208</v>
      </c>
      <c r="E20" s="23">
        <v>20936</v>
      </c>
      <c r="F20" s="23">
        <v>5183</v>
      </c>
      <c r="G20" s="50">
        <v>0.14499999999999999</v>
      </c>
      <c r="H20" s="50">
        <v>0.2331</v>
      </c>
      <c r="I20" s="25">
        <v>2.5</v>
      </c>
      <c r="J20" s="51">
        <v>2.2799999999999998</v>
      </c>
      <c r="K20" s="26">
        <v>2</v>
      </c>
      <c r="L20" s="26">
        <v>0.46</v>
      </c>
      <c r="M20" s="93"/>
      <c r="N20" s="52"/>
      <c r="O20" s="29">
        <v>2.46</v>
      </c>
    </row>
    <row r="21" spans="1:15" ht="12.75" x14ac:dyDescent="0.2">
      <c r="A21" s="20">
        <v>560045</v>
      </c>
      <c r="B21" s="21" t="s">
        <v>37</v>
      </c>
      <c r="C21" s="23">
        <v>2769</v>
      </c>
      <c r="D21" s="23">
        <v>714</v>
      </c>
      <c r="E21" s="23">
        <v>20235</v>
      </c>
      <c r="F21" s="23">
        <v>6011</v>
      </c>
      <c r="G21" s="50">
        <v>0.1368</v>
      </c>
      <c r="H21" s="50">
        <v>0.1188</v>
      </c>
      <c r="I21" s="25">
        <v>2.5</v>
      </c>
      <c r="J21" s="51">
        <v>2.5</v>
      </c>
      <c r="K21" s="26">
        <v>1.93</v>
      </c>
      <c r="L21" s="26">
        <v>0.57999999999999996</v>
      </c>
      <c r="M21" s="93"/>
      <c r="N21" s="52"/>
      <c r="O21" s="29">
        <v>2.5</v>
      </c>
    </row>
    <row r="22" spans="1:15" ht="12.75" x14ac:dyDescent="0.2">
      <c r="A22" s="20">
        <v>560047</v>
      </c>
      <c r="B22" s="21" t="s">
        <v>38</v>
      </c>
      <c r="C22" s="23">
        <v>3979</v>
      </c>
      <c r="D22" s="23">
        <v>943</v>
      </c>
      <c r="E22" s="23">
        <v>29754</v>
      </c>
      <c r="F22" s="23">
        <v>8336</v>
      </c>
      <c r="G22" s="50">
        <v>0.13370000000000001</v>
      </c>
      <c r="H22" s="50">
        <v>0.11310000000000001</v>
      </c>
      <c r="I22" s="25">
        <v>2.5</v>
      </c>
      <c r="J22" s="51">
        <v>2.5</v>
      </c>
      <c r="K22" s="26">
        <v>1.95</v>
      </c>
      <c r="L22" s="26">
        <v>0.55000000000000004</v>
      </c>
      <c r="M22" s="93"/>
      <c r="N22" s="52"/>
      <c r="O22" s="29">
        <v>2.5</v>
      </c>
    </row>
    <row r="23" spans="1:15" ht="12.75" x14ac:dyDescent="0.2">
      <c r="A23" s="20">
        <v>560052</v>
      </c>
      <c r="B23" s="21" t="s">
        <v>39</v>
      </c>
      <c r="C23" s="23">
        <v>2857</v>
      </c>
      <c r="D23" s="23">
        <v>478</v>
      </c>
      <c r="E23" s="23">
        <v>17691</v>
      </c>
      <c r="F23" s="23">
        <v>5532</v>
      </c>
      <c r="G23" s="50">
        <v>0.1615</v>
      </c>
      <c r="H23" s="50">
        <v>8.6400000000000005E-2</v>
      </c>
      <c r="I23" s="25">
        <v>1.81</v>
      </c>
      <c r="J23" s="51">
        <v>2.5</v>
      </c>
      <c r="K23" s="26">
        <v>1.38</v>
      </c>
      <c r="L23" s="26">
        <v>0.6</v>
      </c>
      <c r="M23" s="93"/>
      <c r="N23" s="52"/>
      <c r="O23" s="29">
        <v>1.98</v>
      </c>
    </row>
    <row r="24" spans="1:15" ht="12.75" x14ac:dyDescent="0.2">
      <c r="A24" s="20">
        <v>560053</v>
      </c>
      <c r="B24" s="21" t="s">
        <v>40</v>
      </c>
      <c r="C24" s="23">
        <v>2489</v>
      </c>
      <c r="D24" s="23">
        <v>668</v>
      </c>
      <c r="E24" s="23">
        <v>15720</v>
      </c>
      <c r="F24" s="23">
        <v>4499</v>
      </c>
      <c r="G24" s="50">
        <v>0.1583</v>
      </c>
      <c r="H24" s="50">
        <v>0.14849999999999999</v>
      </c>
      <c r="I24" s="25">
        <v>1.99</v>
      </c>
      <c r="J24" s="51">
        <v>2.5</v>
      </c>
      <c r="K24" s="26">
        <v>1.55</v>
      </c>
      <c r="L24" s="26">
        <v>0.55000000000000004</v>
      </c>
      <c r="M24" s="93"/>
      <c r="N24" s="52"/>
      <c r="O24" s="29">
        <v>2.1</v>
      </c>
    </row>
    <row r="25" spans="1:15" ht="12.75" x14ac:dyDescent="0.2">
      <c r="A25" s="20">
        <v>560054</v>
      </c>
      <c r="B25" s="21" t="s">
        <v>41</v>
      </c>
      <c r="C25" s="23">
        <v>2539</v>
      </c>
      <c r="D25" s="23">
        <v>769</v>
      </c>
      <c r="E25" s="23">
        <v>16023</v>
      </c>
      <c r="F25" s="23">
        <v>5427</v>
      </c>
      <c r="G25" s="50">
        <v>0.1585</v>
      </c>
      <c r="H25" s="50">
        <v>0.14169999999999999</v>
      </c>
      <c r="I25" s="25">
        <v>1.98</v>
      </c>
      <c r="J25" s="51">
        <v>2.5</v>
      </c>
      <c r="K25" s="26">
        <v>1.49</v>
      </c>
      <c r="L25" s="26">
        <v>0.63</v>
      </c>
      <c r="M25" s="93"/>
      <c r="N25" s="52"/>
      <c r="O25" s="29">
        <v>2.12</v>
      </c>
    </row>
    <row r="26" spans="1:15" ht="12.75" x14ac:dyDescent="0.2">
      <c r="A26" s="20">
        <v>560055</v>
      </c>
      <c r="B26" s="21" t="s">
        <v>42</v>
      </c>
      <c r="C26" s="23">
        <v>1938</v>
      </c>
      <c r="D26" s="23">
        <v>493</v>
      </c>
      <c r="E26" s="23">
        <v>11121</v>
      </c>
      <c r="F26" s="23">
        <v>2633</v>
      </c>
      <c r="G26" s="50">
        <v>0.17430000000000001</v>
      </c>
      <c r="H26" s="50">
        <v>0.18720000000000001</v>
      </c>
      <c r="I26" s="25">
        <v>1.1000000000000001</v>
      </c>
      <c r="J26" s="51">
        <v>2.41</v>
      </c>
      <c r="K26" s="26">
        <v>0.89</v>
      </c>
      <c r="L26" s="26">
        <v>0.46</v>
      </c>
      <c r="M26" s="93"/>
      <c r="N26" s="52"/>
      <c r="O26" s="29">
        <v>1.35</v>
      </c>
    </row>
    <row r="27" spans="1:15" ht="12.75" x14ac:dyDescent="0.2">
      <c r="A27" s="20">
        <v>560056</v>
      </c>
      <c r="B27" s="21" t="s">
        <v>43</v>
      </c>
      <c r="C27" s="23">
        <v>2523</v>
      </c>
      <c r="D27" s="23">
        <v>587</v>
      </c>
      <c r="E27" s="23">
        <v>15447</v>
      </c>
      <c r="F27" s="23">
        <v>3455</v>
      </c>
      <c r="G27" s="50">
        <v>0.1633</v>
      </c>
      <c r="H27" s="50">
        <v>0.1699</v>
      </c>
      <c r="I27" s="25">
        <v>1.71</v>
      </c>
      <c r="J27" s="51">
        <v>2.46</v>
      </c>
      <c r="K27" s="26">
        <v>1.4</v>
      </c>
      <c r="L27" s="26">
        <v>0.44</v>
      </c>
      <c r="M27" s="93"/>
      <c r="N27" s="52"/>
      <c r="O27" s="29">
        <v>1.84</v>
      </c>
    </row>
    <row r="28" spans="1:15" ht="12.75" x14ac:dyDescent="0.2">
      <c r="A28" s="20">
        <v>560057</v>
      </c>
      <c r="B28" s="21" t="s">
        <v>44</v>
      </c>
      <c r="C28" s="23">
        <v>2190</v>
      </c>
      <c r="D28" s="23">
        <v>757</v>
      </c>
      <c r="E28" s="23">
        <v>12511</v>
      </c>
      <c r="F28" s="23">
        <v>3305</v>
      </c>
      <c r="G28" s="50">
        <v>0.17499999999999999</v>
      </c>
      <c r="H28" s="50">
        <v>0.22900000000000001</v>
      </c>
      <c r="I28" s="25">
        <v>1.07</v>
      </c>
      <c r="J28" s="51">
        <v>2.29</v>
      </c>
      <c r="K28" s="26">
        <v>0.85</v>
      </c>
      <c r="L28" s="26">
        <v>0.48</v>
      </c>
      <c r="M28" s="93"/>
      <c r="N28" s="52"/>
      <c r="O28" s="29">
        <v>1.33</v>
      </c>
    </row>
    <row r="29" spans="1:15" ht="12.75" x14ac:dyDescent="0.2">
      <c r="A29" s="20">
        <v>560058</v>
      </c>
      <c r="B29" s="21" t="s">
        <v>45</v>
      </c>
      <c r="C29" s="23">
        <v>5423</v>
      </c>
      <c r="D29" s="23">
        <v>1454</v>
      </c>
      <c r="E29" s="23">
        <v>35188</v>
      </c>
      <c r="F29" s="23">
        <v>10031</v>
      </c>
      <c r="G29" s="50">
        <v>0.15409999999999999</v>
      </c>
      <c r="H29" s="50">
        <v>0.14499999999999999</v>
      </c>
      <c r="I29" s="25">
        <v>2.2200000000000002</v>
      </c>
      <c r="J29" s="51">
        <v>2.5</v>
      </c>
      <c r="K29" s="26">
        <v>1.73</v>
      </c>
      <c r="L29" s="26">
        <v>0.55000000000000004</v>
      </c>
      <c r="M29" s="93"/>
      <c r="N29" s="52"/>
      <c r="O29" s="29">
        <v>2.2799999999999998</v>
      </c>
    </row>
    <row r="30" spans="1:15" ht="12.75" x14ac:dyDescent="0.2">
      <c r="A30" s="20">
        <v>560059</v>
      </c>
      <c r="B30" s="21" t="s">
        <v>46</v>
      </c>
      <c r="C30" s="23">
        <v>2001</v>
      </c>
      <c r="D30" s="23">
        <v>269</v>
      </c>
      <c r="E30" s="23">
        <v>10897</v>
      </c>
      <c r="F30" s="23">
        <v>2700</v>
      </c>
      <c r="G30" s="50">
        <v>0.18360000000000001</v>
      </c>
      <c r="H30" s="50">
        <v>9.9599999999999994E-2</v>
      </c>
      <c r="I30" s="25">
        <v>0.59</v>
      </c>
      <c r="J30" s="51">
        <v>2.5</v>
      </c>
      <c r="K30" s="26">
        <v>0.47</v>
      </c>
      <c r="L30" s="26">
        <v>0.5</v>
      </c>
      <c r="M30" s="93"/>
      <c r="N30" s="52"/>
      <c r="O30" s="29">
        <v>0.97</v>
      </c>
    </row>
    <row r="31" spans="1:15" ht="12.75" x14ac:dyDescent="0.2">
      <c r="A31" s="20">
        <v>560060</v>
      </c>
      <c r="B31" s="21" t="s">
        <v>47</v>
      </c>
      <c r="C31" s="23">
        <v>2140</v>
      </c>
      <c r="D31" s="23">
        <v>697</v>
      </c>
      <c r="E31" s="23">
        <v>12026</v>
      </c>
      <c r="F31" s="23">
        <v>3468</v>
      </c>
      <c r="G31" s="50">
        <v>0.1779</v>
      </c>
      <c r="H31" s="50">
        <v>0.20100000000000001</v>
      </c>
      <c r="I31" s="25">
        <v>0.91</v>
      </c>
      <c r="J31" s="51">
        <v>2.37</v>
      </c>
      <c r="K31" s="26">
        <v>0.71</v>
      </c>
      <c r="L31" s="26">
        <v>0.52</v>
      </c>
      <c r="M31" s="93"/>
      <c r="N31" s="52"/>
      <c r="O31" s="29">
        <v>1.23</v>
      </c>
    </row>
    <row r="32" spans="1:15" ht="12.75" x14ac:dyDescent="0.2">
      <c r="A32" s="20">
        <v>560061</v>
      </c>
      <c r="B32" s="21" t="s">
        <v>48</v>
      </c>
      <c r="C32" s="23">
        <v>2883</v>
      </c>
      <c r="D32" s="23">
        <v>880</v>
      </c>
      <c r="E32" s="23">
        <v>18019</v>
      </c>
      <c r="F32" s="23">
        <v>5200</v>
      </c>
      <c r="G32" s="50">
        <v>0.16</v>
      </c>
      <c r="H32" s="50">
        <v>0.16919999999999999</v>
      </c>
      <c r="I32" s="25">
        <v>1.89</v>
      </c>
      <c r="J32" s="51">
        <v>2.4700000000000002</v>
      </c>
      <c r="K32" s="26">
        <v>1.47</v>
      </c>
      <c r="L32" s="26">
        <v>0.54</v>
      </c>
      <c r="M32" s="93"/>
      <c r="N32" s="52"/>
      <c r="O32" s="29">
        <v>2.0099999999999998</v>
      </c>
    </row>
    <row r="33" spans="1:15" ht="12.75" x14ac:dyDescent="0.2">
      <c r="A33" s="20">
        <v>560062</v>
      </c>
      <c r="B33" s="21" t="s">
        <v>49</v>
      </c>
      <c r="C33" s="23">
        <v>1753</v>
      </c>
      <c r="D33" s="23">
        <v>490</v>
      </c>
      <c r="E33" s="23">
        <v>12995</v>
      </c>
      <c r="F33" s="23">
        <v>3416</v>
      </c>
      <c r="G33" s="50">
        <v>0.13489999999999999</v>
      </c>
      <c r="H33" s="50">
        <v>0.1434</v>
      </c>
      <c r="I33" s="25">
        <v>2.5</v>
      </c>
      <c r="J33" s="51">
        <v>2.5</v>
      </c>
      <c r="K33" s="26">
        <v>1.98</v>
      </c>
      <c r="L33" s="26">
        <v>0.53</v>
      </c>
      <c r="M33" s="93"/>
      <c r="N33" s="52"/>
      <c r="O33" s="29">
        <v>2.5</v>
      </c>
    </row>
    <row r="34" spans="1:15" ht="12.75" x14ac:dyDescent="0.2">
      <c r="A34" s="20">
        <v>560063</v>
      </c>
      <c r="B34" s="21" t="s">
        <v>50</v>
      </c>
      <c r="C34" s="23">
        <v>2087</v>
      </c>
      <c r="D34" s="23">
        <v>494</v>
      </c>
      <c r="E34" s="23">
        <v>14142</v>
      </c>
      <c r="F34" s="23">
        <v>4176</v>
      </c>
      <c r="G34" s="50">
        <v>0.14760000000000001</v>
      </c>
      <c r="H34" s="50">
        <v>0.1183</v>
      </c>
      <c r="I34" s="25">
        <v>2.5</v>
      </c>
      <c r="J34" s="51">
        <v>2.5</v>
      </c>
      <c r="K34" s="26">
        <v>1.93</v>
      </c>
      <c r="L34" s="26">
        <v>0.57999999999999996</v>
      </c>
      <c r="M34" s="93"/>
      <c r="N34" s="52"/>
      <c r="O34" s="29">
        <v>2.5</v>
      </c>
    </row>
    <row r="35" spans="1:15" ht="12.75" x14ac:dyDescent="0.2">
      <c r="A35" s="20">
        <v>560064</v>
      </c>
      <c r="B35" s="21" t="s">
        <v>51</v>
      </c>
      <c r="C35" s="23">
        <v>4241</v>
      </c>
      <c r="D35" s="23">
        <v>968</v>
      </c>
      <c r="E35" s="23">
        <v>30885</v>
      </c>
      <c r="F35" s="23">
        <v>8908</v>
      </c>
      <c r="G35" s="50">
        <v>0.13730000000000001</v>
      </c>
      <c r="H35" s="50">
        <v>0.1087</v>
      </c>
      <c r="I35" s="25">
        <v>2.5</v>
      </c>
      <c r="J35" s="51">
        <v>2.5</v>
      </c>
      <c r="K35" s="26">
        <v>1.95</v>
      </c>
      <c r="L35" s="26">
        <v>0.55000000000000004</v>
      </c>
      <c r="M35" s="93"/>
      <c r="N35" s="52"/>
      <c r="O35" s="29">
        <v>2.5</v>
      </c>
    </row>
    <row r="36" spans="1:15" ht="12.75" x14ac:dyDescent="0.2">
      <c r="A36" s="20">
        <v>560065</v>
      </c>
      <c r="B36" s="21" t="s">
        <v>52</v>
      </c>
      <c r="C36" s="23">
        <v>2350</v>
      </c>
      <c r="D36" s="23">
        <v>610</v>
      </c>
      <c r="E36" s="23">
        <v>13123</v>
      </c>
      <c r="F36" s="23">
        <v>3140</v>
      </c>
      <c r="G36" s="50">
        <v>0.17910000000000001</v>
      </c>
      <c r="H36" s="50">
        <v>0.1943</v>
      </c>
      <c r="I36" s="25">
        <v>0.84</v>
      </c>
      <c r="J36" s="51">
        <v>2.39</v>
      </c>
      <c r="K36" s="26">
        <v>0.68</v>
      </c>
      <c r="L36" s="26">
        <v>0.45</v>
      </c>
      <c r="M36" s="93"/>
      <c r="N36" s="52"/>
      <c r="O36" s="29">
        <v>1.1299999999999999</v>
      </c>
    </row>
    <row r="37" spans="1:15" ht="12.75" x14ac:dyDescent="0.2">
      <c r="A37" s="20">
        <v>560066</v>
      </c>
      <c r="B37" s="21" t="s">
        <v>53</v>
      </c>
      <c r="C37" s="23">
        <v>1457</v>
      </c>
      <c r="D37" s="23">
        <v>403</v>
      </c>
      <c r="E37" s="23">
        <v>8857</v>
      </c>
      <c r="F37" s="23">
        <v>2178</v>
      </c>
      <c r="G37" s="50">
        <v>0.16450000000000001</v>
      </c>
      <c r="H37" s="50">
        <v>0.185</v>
      </c>
      <c r="I37" s="25">
        <v>1.64</v>
      </c>
      <c r="J37" s="51">
        <v>2.42</v>
      </c>
      <c r="K37" s="26">
        <v>1.31</v>
      </c>
      <c r="L37" s="26">
        <v>0.48</v>
      </c>
      <c r="M37" s="93"/>
      <c r="N37" s="52"/>
      <c r="O37" s="29">
        <v>1.79</v>
      </c>
    </row>
    <row r="38" spans="1:15" ht="12.75" x14ac:dyDescent="0.2">
      <c r="A38" s="20">
        <v>560067</v>
      </c>
      <c r="B38" s="21" t="s">
        <v>54</v>
      </c>
      <c r="C38" s="23">
        <v>3840</v>
      </c>
      <c r="D38" s="23">
        <v>889</v>
      </c>
      <c r="E38" s="23">
        <v>21950</v>
      </c>
      <c r="F38" s="23">
        <v>6914</v>
      </c>
      <c r="G38" s="50">
        <v>0.1749</v>
      </c>
      <c r="H38" s="50">
        <v>0.12859999999999999</v>
      </c>
      <c r="I38" s="25">
        <v>1.07</v>
      </c>
      <c r="J38" s="51">
        <v>2.5</v>
      </c>
      <c r="K38" s="26">
        <v>0.81</v>
      </c>
      <c r="L38" s="26">
        <v>0.6</v>
      </c>
      <c r="M38" s="93"/>
      <c r="N38" s="52"/>
      <c r="O38" s="29">
        <v>1.41</v>
      </c>
    </row>
    <row r="39" spans="1:15" ht="12.75" x14ac:dyDescent="0.2">
      <c r="A39" s="20">
        <v>560068</v>
      </c>
      <c r="B39" s="21" t="s">
        <v>55</v>
      </c>
      <c r="C39" s="23">
        <v>4343</v>
      </c>
      <c r="D39" s="23">
        <v>1062</v>
      </c>
      <c r="E39" s="23">
        <v>25541</v>
      </c>
      <c r="F39" s="23">
        <v>7515</v>
      </c>
      <c r="G39" s="50">
        <v>0.17</v>
      </c>
      <c r="H39" s="50">
        <v>0.14130000000000001</v>
      </c>
      <c r="I39" s="25">
        <v>1.34</v>
      </c>
      <c r="J39" s="51">
        <v>2.5</v>
      </c>
      <c r="K39" s="26">
        <v>1.03</v>
      </c>
      <c r="L39" s="26">
        <v>0.57999999999999996</v>
      </c>
      <c r="M39" s="93"/>
      <c r="N39" s="52"/>
      <c r="O39" s="29">
        <v>1.61</v>
      </c>
    </row>
    <row r="40" spans="1:15" ht="12.75" x14ac:dyDescent="0.2">
      <c r="A40" s="20">
        <v>560069</v>
      </c>
      <c r="B40" s="21" t="s">
        <v>56</v>
      </c>
      <c r="C40" s="23">
        <v>2826</v>
      </c>
      <c r="D40" s="23">
        <v>696</v>
      </c>
      <c r="E40" s="23">
        <v>15513</v>
      </c>
      <c r="F40" s="23">
        <v>4403</v>
      </c>
      <c r="G40" s="50">
        <v>0.1822</v>
      </c>
      <c r="H40" s="50">
        <v>0.15809999999999999</v>
      </c>
      <c r="I40" s="25">
        <v>0.67</v>
      </c>
      <c r="J40" s="51">
        <v>2.5</v>
      </c>
      <c r="K40" s="26">
        <v>0.52</v>
      </c>
      <c r="L40" s="26">
        <v>0.55000000000000004</v>
      </c>
      <c r="M40" s="93"/>
      <c r="N40" s="52"/>
      <c r="O40" s="29">
        <v>1.07</v>
      </c>
    </row>
    <row r="41" spans="1:15" ht="12.75" x14ac:dyDescent="0.2">
      <c r="A41" s="20">
        <v>560070</v>
      </c>
      <c r="B41" s="21" t="s">
        <v>57</v>
      </c>
      <c r="C41" s="23">
        <v>9314</v>
      </c>
      <c r="D41" s="23">
        <v>3292</v>
      </c>
      <c r="E41" s="23">
        <v>58532</v>
      </c>
      <c r="F41" s="23">
        <v>19013</v>
      </c>
      <c r="G41" s="50">
        <v>0.15909999999999999</v>
      </c>
      <c r="H41" s="50">
        <v>0.1731</v>
      </c>
      <c r="I41" s="25">
        <v>1.94</v>
      </c>
      <c r="J41" s="51">
        <v>2.46</v>
      </c>
      <c r="K41" s="26">
        <v>1.46</v>
      </c>
      <c r="L41" s="26">
        <v>0.62</v>
      </c>
      <c r="M41" s="93"/>
      <c r="N41" s="52"/>
      <c r="O41" s="29">
        <v>2.08</v>
      </c>
    </row>
    <row r="42" spans="1:15" ht="12.75" x14ac:dyDescent="0.2">
      <c r="A42" s="20">
        <v>560071</v>
      </c>
      <c r="B42" s="21" t="s">
        <v>58</v>
      </c>
      <c r="C42" s="23">
        <v>3505</v>
      </c>
      <c r="D42" s="23">
        <v>961</v>
      </c>
      <c r="E42" s="23">
        <v>18043</v>
      </c>
      <c r="F42" s="23">
        <v>5994</v>
      </c>
      <c r="G42" s="50">
        <v>0.1943</v>
      </c>
      <c r="H42" s="50">
        <v>0.1603</v>
      </c>
      <c r="I42" s="25">
        <v>0</v>
      </c>
      <c r="J42" s="51">
        <v>2.4900000000000002</v>
      </c>
      <c r="K42" s="26">
        <v>0</v>
      </c>
      <c r="L42" s="26">
        <v>0.62</v>
      </c>
      <c r="M42" s="93"/>
      <c r="N42" s="52"/>
      <c r="O42" s="29">
        <v>0.62</v>
      </c>
    </row>
    <row r="43" spans="1:15" ht="12.75" x14ac:dyDescent="0.2">
      <c r="A43" s="20">
        <v>560072</v>
      </c>
      <c r="B43" s="21" t="s">
        <v>59</v>
      </c>
      <c r="C43" s="23">
        <v>3194</v>
      </c>
      <c r="D43" s="23">
        <v>807</v>
      </c>
      <c r="E43" s="23">
        <v>19587</v>
      </c>
      <c r="F43" s="23">
        <v>5278</v>
      </c>
      <c r="G43" s="50">
        <v>0.16309999999999999</v>
      </c>
      <c r="H43" s="50">
        <v>0.15290000000000001</v>
      </c>
      <c r="I43" s="25">
        <v>1.72</v>
      </c>
      <c r="J43" s="51">
        <v>2.5</v>
      </c>
      <c r="K43" s="26">
        <v>1.36</v>
      </c>
      <c r="L43" s="26">
        <v>0.53</v>
      </c>
      <c r="M43" s="93"/>
      <c r="N43" s="52"/>
      <c r="O43" s="29">
        <v>1.89</v>
      </c>
    </row>
    <row r="44" spans="1:15" ht="12.75" x14ac:dyDescent="0.2">
      <c r="A44" s="20">
        <v>560073</v>
      </c>
      <c r="B44" s="21" t="s">
        <v>60</v>
      </c>
      <c r="C44" s="23">
        <v>2040</v>
      </c>
      <c r="D44" s="23">
        <v>296</v>
      </c>
      <c r="E44" s="23">
        <v>11112</v>
      </c>
      <c r="F44" s="23">
        <v>2238</v>
      </c>
      <c r="G44" s="50">
        <v>0.18360000000000001</v>
      </c>
      <c r="H44" s="50">
        <v>0.1323</v>
      </c>
      <c r="I44" s="25">
        <v>0.59</v>
      </c>
      <c r="J44" s="51">
        <v>2.5</v>
      </c>
      <c r="K44" s="26">
        <v>0.49</v>
      </c>
      <c r="L44" s="26">
        <v>0.43</v>
      </c>
      <c r="M44" s="93"/>
      <c r="N44" s="52"/>
      <c r="O44" s="29">
        <v>0.92</v>
      </c>
    </row>
    <row r="45" spans="1:15" ht="12.75" x14ac:dyDescent="0.2">
      <c r="A45" s="20">
        <v>560074</v>
      </c>
      <c r="B45" s="21" t="s">
        <v>61</v>
      </c>
      <c r="C45" s="23">
        <v>3134</v>
      </c>
      <c r="D45" s="23">
        <v>796</v>
      </c>
      <c r="E45" s="23">
        <v>17911</v>
      </c>
      <c r="F45" s="23">
        <v>5737</v>
      </c>
      <c r="G45" s="50">
        <v>0.17499999999999999</v>
      </c>
      <c r="H45" s="50">
        <v>0.13869999999999999</v>
      </c>
      <c r="I45" s="25">
        <v>1.07</v>
      </c>
      <c r="J45" s="51">
        <v>2.5</v>
      </c>
      <c r="K45" s="26">
        <v>0.81</v>
      </c>
      <c r="L45" s="26">
        <v>0.6</v>
      </c>
      <c r="M45" s="93"/>
      <c r="N45" s="52"/>
      <c r="O45" s="29">
        <v>1.41</v>
      </c>
    </row>
    <row r="46" spans="1:15" ht="12.75" x14ac:dyDescent="0.2">
      <c r="A46" s="20">
        <v>560075</v>
      </c>
      <c r="B46" s="21" t="s">
        <v>62</v>
      </c>
      <c r="C46" s="23">
        <v>5186</v>
      </c>
      <c r="D46" s="23">
        <v>1063</v>
      </c>
      <c r="E46" s="23">
        <v>29801</v>
      </c>
      <c r="F46" s="23">
        <v>8847</v>
      </c>
      <c r="G46" s="50">
        <v>0.17399999999999999</v>
      </c>
      <c r="H46" s="50">
        <v>0.1202</v>
      </c>
      <c r="I46" s="25">
        <v>1.1200000000000001</v>
      </c>
      <c r="J46" s="51">
        <v>2.5</v>
      </c>
      <c r="K46" s="26">
        <v>0.86</v>
      </c>
      <c r="L46" s="26">
        <v>0.57999999999999996</v>
      </c>
      <c r="M46" s="93"/>
      <c r="N46" s="52"/>
      <c r="O46" s="29">
        <v>1.44</v>
      </c>
    </row>
    <row r="47" spans="1:15" ht="12.75" x14ac:dyDescent="0.2">
      <c r="A47" s="20">
        <v>560076</v>
      </c>
      <c r="B47" s="21" t="s">
        <v>63</v>
      </c>
      <c r="C47" s="23">
        <v>1439</v>
      </c>
      <c r="D47" s="23">
        <v>443</v>
      </c>
      <c r="E47" s="23">
        <v>9018</v>
      </c>
      <c r="F47" s="23">
        <v>2495</v>
      </c>
      <c r="G47" s="50">
        <v>0.15959999999999999</v>
      </c>
      <c r="H47" s="50">
        <v>0.17760000000000001</v>
      </c>
      <c r="I47" s="25">
        <v>1.92</v>
      </c>
      <c r="J47" s="51">
        <v>2.44</v>
      </c>
      <c r="K47" s="26">
        <v>1.5</v>
      </c>
      <c r="L47" s="26">
        <v>0.54</v>
      </c>
      <c r="M47" s="93"/>
      <c r="N47" s="52"/>
      <c r="O47" s="29">
        <v>2.04</v>
      </c>
    </row>
    <row r="48" spans="1:15" ht="12.75" x14ac:dyDescent="0.2">
      <c r="A48" s="20">
        <v>560077</v>
      </c>
      <c r="B48" s="21" t="s">
        <v>64</v>
      </c>
      <c r="C48" s="23">
        <v>1519</v>
      </c>
      <c r="D48" s="23">
        <v>349</v>
      </c>
      <c r="E48" s="23">
        <v>10767</v>
      </c>
      <c r="F48" s="23">
        <v>2144</v>
      </c>
      <c r="G48" s="50">
        <v>0.1411</v>
      </c>
      <c r="H48" s="50">
        <v>0.1628</v>
      </c>
      <c r="I48" s="25">
        <v>2.5</v>
      </c>
      <c r="J48" s="51">
        <v>2.4900000000000002</v>
      </c>
      <c r="K48" s="26">
        <v>2.08</v>
      </c>
      <c r="L48" s="26">
        <v>0.42</v>
      </c>
      <c r="M48" s="93"/>
      <c r="N48" s="52"/>
      <c r="O48" s="29">
        <v>2.5</v>
      </c>
    </row>
    <row r="49" spans="1:15" ht="12.75" x14ac:dyDescent="0.2">
      <c r="A49" s="20">
        <v>560078</v>
      </c>
      <c r="B49" s="21" t="s">
        <v>65</v>
      </c>
      <c r="C49" s="23">
        <v>5452</v>
      </c>
      <c r="D49" s="23">
        <v>1893</v>
      </c>
      <c r="E49" s="23">
        <v>34246</v>
      </c>
      <c r="F49" s="23">
        <v>11516</v>
      </c>
      <c r="G49" s="50">
        <v>0.15920000000000001</v>
      </c>
      <c r="H49" s="50">
        <v>0.16439999999999999</v>
      </c>
      <c r="I49" s="25">
        <v>1.94</v>
      </c>
      <c r="J49" s="51">
        <v>2.48</v>
      </c>
      <c r="K49" s="26">
        <v>1.46</v>
      </c>
      <c r="L49" s="26">
        <v>0.62</v>
      </c>
      <c r="M49" s="93"/>
      <c r="N49" s="52"/>
      <c r="O49" s="29">
        <v>2.08</v>
      </c>
    </row>
    <row r="50" spans="1:15" ht="12.75" x14ac:dyDescent="0.2">
      <c r="A50" s="20">
        <v>560079</v>
      </c>
      <c r="B50" s="21" t="s">
        <v>66</v>
      </c>
      <c r="C50" s="23">
        <v>5193</v>
      </c>
      <c r="D50" s="23">
        <v>1679</v>
      </c>
      <c r="E50" s="23">
        <v>33060</v>
      </c>
      <c r="F50" s="23">
        <v>9512</v>
      </c>
      <c r="G50" s="50">
        <v>0.15709999999999999</v>
      </c>
      <c r="H50" s="50">
        <v>0.17649999999999999</v>
      </c>
      <c r="I50" s="25">
        <v>2.0499999999999998</v>
      </c>
      <c r="J50" s="51">
        <v>2.4500000000000002</v>
      </c>
      <c r="K50" s="26">
        <v>1.6</v>
      </c>
      <c r="L50" s="26">
        <v>0.54</v>
      </c>
      <c r="M50" s="93"/>
      <c r="N50" s="52"/>
      <c r="O50" s="29">
        <v>2.14</v>
      </c>
    </row>
    <row r="51" spans="1:15" ht="12.75" x14ac:dyDescent="0.2">
      <c r="A51" s="20">
        <v>560080</v>
      </c>
      <c r="B51" s="21" t="s">
        <v>67</v>
      </c>
      <c r="C51" s="23">
        <v>2694</v>
      </c>
      <c r="D51" s="23">
        <v>874</v>
      </c>
      <c r="E51" s="23">
        <v>17517</v>
      </c>
      <c r="F51" s="23">
        <v>5260</v>
      </c>
      <c r="G51" s="50">
        <v>0.15379999999999999</v>
      </c>
      <c r="H51" s="50">
        <v>0.16619999999999999</v>
      </c>
      <c r="I51" s="25">
        <v>2.2400000000000002</v>
      </c>
      <c r="J51" s="51">
        <v>2.48</v>
      </c>
      <c r="K51" s="26">
        <v>1.72</v>
      </c>
      <c r="L51" s="26">
        <v>0.56999999999999995</v>
      </c>
      <c r="M51" s="93"/>
      <c r="N51" s="52"/>
      <c r="O51" s="29">
        <v>2.29</v>
      </c>
    </row>
    <row r="52" spans="1:15" ht="12.75" x14ac:dyDescent="0.2">
      <c r="A52" s="20">
        <v>560081</v>
      </c>
      <c r="B52" s="21" t="s">
        <v>68</v>
      </c>
      <c r="C52" s="23">
        <v>3123</v>
      </c>
      <c r="D52" s="23">
        <v>1058</v>
      </c>
      <c r="E52" s="23">
        <v>19814</v>
      </c>
      <c r="F52" s="23">
        <v>6700</v>
      </c>
      <c r="G52" s="50">
        <v>0.15759999999999999</v>
      </c>
      <c r="H52" s="50">
        <v>0.15790000000000001</v>
      </c>
      <c r="I52" s="25">
        <v>2.0299999999999998</v>
      </c>
      <c r="J52" s="51">
        <v>2.5</v>
      </c>
      <c r="K52" s="26">
        <v>1.52</v>
      </c>
      <c r="L52" s="26">
        <v>0.63</v>
      </c>
      <c r="M52" s="93"/>
      <c r="N52" s="52"/>
      <c r="O52" s="29">
        <v>2.15</v>
      </c>
    </row>
    <row r="53" spans="1:15" ht="12.75" x14ac:dyDescent="0.2">
      <c r="A53" s="20">
        <v>560082</v>
      </c>
      <c r="B53" s="21" t="s">
        <v>69</v>
      </c>
      <c r="C53" s="23">
        <v>2513</v>
      </c>
      <c r="D53" s="23">
        <v>718</v>
      </c>
      <c r="E53" s="23">
        <v>15417</v>
      </c>
      <c r="F53" s="23">
        <v>3876</v>
      </c>
      <c r="G53" s="50">
        <v>0.16300000000000001</v>
      </c>
      <c r="H53" s="50">
        <v>0.1852</v>
      </c>
      <c r="I53" s="25">
        <v>1.73</v>
      </c>
      <c r="J53" s="51">
        <v>2.42</v>
      </c>
      <c r="K53" s="26">
        <v>1.38</v>
      </c>
      <c r="L53" s="26">
        <v>0.48</v>
      </c>
      <c r="M53" s="93"/>
      <c r="N53" s="52"/>
      <c r="O53" s="29">
        <v>1.86</v>
      </c>
    </row>
    <row r="54" spans="1:15" ht="12.75" x14ac:dyDescent="0.2">
      <c r="A54" s="20">
        <v>560083</v>
      </c>
      <c r="B54" s="21" t="s">
        <v>70</v>
      </c>
      <c r="C54" s="23">
        <v>2484</v>
      </c>
      <c r="D54" s="23">
        <v>623</v>
      </c>
      <c r="E54" s="23">
        <v>14109</v>
      </c>
      <c r="F54" s="23">
        <v>3303</v>
      </c>
      <c r="G54" s="50">
        <v>0.17610000000000001</v>
      </c>
      <c r="H54" s="50">
        <v>0.18859999999999999</v>
      </c>
      <c r="I54" s="25">
        <v>1</v>
      </c>
      <c r="J54" s="51">
        <v>2.41</v>
      </c>
      <c r="K54" s="26">
        <v>0.81</v>
      </c>
      <c r="L54" s="26">
        <v>0.46</v>
      </c>
      <c r="M54" s="93"/>
      <c r="N54" s="52"/>
      <c r="O54" s="29">
        <v>1.27</v>
      </c>
    </row>
    <row r="55" spans="1:15" ht="12.75" x14ac:dyDescent="0.2">
      <c r="A55" s="20">
        <v>560084</v>
      </c>
      <c r="B55" s="21" t="s">
        <v>71</v>
      </c>
      <c r="C55" s="23">
        <v>3060</v>
      </c>
      <c r="D55" s="23">
        <v>1189</v>
      </c>
      <c r="E55" s="23">
        <v>20677</v>
      </c>
      <c r="F55" s="23">
        <v>6903</v>
      </c>
      <c r="G55" s="50">
        <v>0.14799999999999999</v>
      </c>
      <c r="H55" s="50">
        <v>0.17219999999999999</v>
      </c>
      <c r="I55" s="25">
        <v>2.5</v>
      </c>
      <c r="J55" s="51">
        <v>2.46</v>
      </c>
      <c r="K55" s="26">
        <v>1.88</v>
      </c>
      <c r="L55" s="26">
        <v>0.62</v>
      </c>
      <c r="M55" s="93"/>
      <c r="N55" s="52"/>
      <c r="O55" s="29">
        <v>2.5</v>
      </c>
    </row>
    <row r="56" spans="1:15" ht="25.5" x14ac:dyDescent="0.2">
      <c r="A56" s="20">
        <v>560085</v>
      </c>
      <c r="B56" s="21" t="s">
        <v>72</v>
      </c>
      <c r="C56" s="23">
        <v>510</v>
      </c>
      <c r="D56" s="23">
        <v>20</v>
      </c>
      <c r="E56" s="23">
        <v>9765</v>
      </c>
      <c r="F56" s="23">
        <v>435</v>
      </c>
      <c r="G56" s="50">
        <v>5.2200000000000003E-2</v>
      </c>
      <c r="H56" s="50">
        <v>4.5999999999999999E-2</v>
      </c>
      <c r="I56" s="25">
        <v>2.5</v>
      </c>
      <c r="J56" s="51">
        <v>2.5</v>
      </c>
      <c r="K56" s="26">
        <v>2.4</v>
      </c>
      <c r="L56" s="26">
        <v>0.1</v>
      </c>
      <c r="M56" s="93"/>
      <c r="N56" s="52"/>
      <c r="O56" s="29">
        <v>2.5</v>
      </c>
    </row>
    <row r="57" spans="1:15" ht="25.5" x14ac:dyDescent="0.2">
      <c r="A57" s="20">
        <v>560086</v>
      </c>
      <c r="B57" s="21" t="s">
        <v>73</v>
      </c>
      <c r="C57" s="23">
        <v>2988</v>
      </c>
      <c r="D57" s="23">
        <v>65</v>
      </c>
      <c r="E57" s="23">
        <v>18014</v>
      </c>
      <c r="F57" s="23">
        <v>909</v>
      </c>
      <c r="G57" s="50">
        <v>0.16589999999999999</v>
      </c>
      <c r="H57" s="50">
        <v>7.1499999999999994E-2</v>
      </c>
      <c r="I57" s="25">
        <v>1.57</v>
      </c>
      <c r="J57" s="51">
        <v>2.5</v>
      </c>
      <c r="K57" s="26">
        <v>1.49</v>
      </c>
      <c r="L57" s="26">
        <v>0.13</v>
      </c>
      <c r="M57" s="93"/>
      <c r="N57" s="52"/>
      <c r="O57" s="29">
        <v>1.62</v>
      </c>
    </row>
    <row r="58" spans="1:15" ht="12.75" x14ac:dyDescent="0.2">
      <c r="A58" s="20">
        <v>560087</v>
      </c>
      <c r="B58" s="21" t="s">
        <v>74</v>
      </c>
      <c r="C58" s="23">
        <v>2812</v>
      </c>
      <c r="D58" s="23">
        <v>0</v>
      </c>
      <c r="E58" s="23">
        <v>24364</v>
      </c>
      <c r="F58" s="23">
        <v>1</v>
      </c>
      <c r="G58" s="50">
        <v>0.1154</v>
      </c>
      <c r="H58" s="50">
        <v>0</v>
      </c>
      <c r="I58" s="25">
        <v>2.5</v>
      </c>
      <c r="J58" s="51">
        <v>0</v>
      </c>
      <c r="K58" s="26">
        <v>2.5</v>
      </c>
      <c r="L58" s="26">
        <v>0</v>
      </c>
      <c r="M58" s="93"/>
      <c r="N58" s="52"/>
      <c r="O58" s="29">
        <v>2.5</v>
      </c>
    </row>
    <row r="59" spans="1:15" ht="25.5" x14ac:dyDescent="0.2">
      <c r="A59" s="20">
        <v>560088</v>
      </c>
      <c r="B59" s="21" t="s">
        <v>75</v>
      </c>
      <c r="C59" s="23">
        <v>538</v>
      </c>
      <c r="D59" s="23">
        <v>0</v>
      </c>
      <c r="E59" s="23">
        <v>5787</v>
      </c>
      <c r="F59" s="23">
        <v>0</v>
      </c>
      <c r="G59" s="50">
        <v>9.2999999999999999E-2</v>
      </c>
      <c r="H59" s="50">
        <v>0</v>
      </c>
      <c r="I59" s="25">
        <v>2.5</v>
      </c>
      <c r="J59" s="51">
        <v>0</v>
      </c>
      <c r="K59" s="26">
        <v>2.5</v>
      </c>
      <c r="L59" s="26">
        <v>0</v>
      </c>
      <c r="M59" s="93"/>
      <c r="N59" s="52"/>
      <c r="O59" s="29">
        <v>2.5</v>
      </c>
    </row>
    <row r="60" spans="1:15" ht="25.5" x14ac:dyDescent="0.2">
      <c r="A60" s="20">
        <v>560089</v>
      </c>
      <c r="B60" s="21" t="s">
        <v>76</v>
      </c>
      <c r="C60" s="23">
        <v>500</v>
      </c>
      <c r="D60" s="23">
        <v>0</v>
      </c>
      <c r="E60" s="23">
        <v>3830</v>
      </c>
      <c r="F60" s="23">
        <v>0</v>
      </c>
      <c r="G60" s="50">
        <v>0.1305</v>
      </c>
      <c r="H60" s="50">
        <v>0</v>
      </c>
      <c r="I60" s="25">
        <v>2.5</v>
      </c>
      <c r="J60" s="51">
        <v>0</v>
      </c>
      <c r="K60" s="26">
        <v>2.5</v>
      </c>
      <c r="L60" s="26">
        <v>0</v>
      </c>
      <c r="M60" s="93"/>
      <c r="N60" s="52"/>
      <c r="O60" s="29">
        <v>2.5</v>
      </c>
    </row>
    <row r="61" spans="1:15" ht="25.5" x14ac:dyDescent="0.2">
      <c r="A61" s="20">
        <v>560096</v>
      </c>
      <c r="B61" s="21" t="s">
        <v>77</v>
      </c>
      <c r="C61" s="23">
        <v>36</v>
      </c>
      <c r="D61" s="23">
        <v>5</v>
      </c>
      <c r="E61" s="23">
        <v>452</v>
      </c>
      <c r="F61" s="23">
        <v>18</v>
      </c>
      <c r="G61" s="50">
        <v>7.9600000000000004E-2</v>
      </c>
      <c r="H61" s="50">
        <v>0.27779999999999999</v>
      </c>
      <c r="I61" s="25">
        <v>2.5</v>
      </c>
      <c r="J61" s="51">
        <v>2.14</v>
      </c>
      <c r="K61" s="26">
        <v>2.4</v>
      </c>
      <c r="L61" s="26">
        <v>0.09</v>
      </c>
      <c r="M61" s="93"/>
      <c r="N61" s="52"/>
      <c r="O61" s="29">
        <v>2.4900000000000002</v>
      </c>
    </row>
    <row r="62" spans="1:15" ht="25.5" x14ac:dyDescent="0.2">
      <c r="A62" s="20">
        <v>560098</v>
      </c>
      <c r="B62" s="21" t="s">
        <v>78</v>
      </c>
      <c r="C62" s="23">
        <v>376</v>
      </c>
      <c r="D62" s="23">
        <v>0</v>
      </c>
      <c r="E62" s="23">
        <v>6631</v>
      </c>
      <c r="F62" s="23">
        <v>0</v>
      </c>
      <c r="G62" s="50">
        <v>5.67E-2</v>
      </c>
      <c r="H62" s="50">
        <v>0</v>
      </c>
      <c r="I62" s="25">
        <v>2.5</v>
      </c>
      <c r="J62" s="51">
        <v>0</v>
      </c>
      <c r="K62" s="26">
        <v>2.5</v>
      </c>
      <c r="L62" s="26">
        <v>0</v>
      </c>
      <c r="M62" s="93"/>
      <c r="N62" s="52"/>
      <c r="O62" s="29">
        <v>2.5</v>
      </c>
    </row>
    <row r="63" spans="1:15" ht="25.5" x14ac:dyDescent="0.2">
      <c r="A63" s="20">
        <v>560099</v>
      </c>
      <c r="B63" s="21" t="s">
        <v>79</v>
      </c>
      <c r="C63" s="23">
        <v>325</v>
      </c>
      <c r="D63" s="23">
        <v>9</v>
      </c>
      <c r="E63" s="23">
        <v>2246</v>
      </c>
      <c r="F63" s="23">
        <v>144</v>
      </c>
      <c r="G63" s="50">
        <v>0.1447</v>
      </c>
      <c r="H63" s="50">
        <v>6.25E-2</v>
      </c>
      <c r="I63" s="25">
        <v>2.5</v>
      </c>
      <c r="J63" s="51">
        <v>2.5</v>
      </c>
      <c r="K63" s="26">
        <v>2.35</v>
      </c>
      <c r="L63" s="26">
        <v>0.15</v>
      </c>
      <c r="M63" s="93"/>
      <c r="N63" s="52"/>
      <c r="O63" s="29">
        <v>2.5</v>
      </c>
    </row>
    <row r="64" spans="1:15" ht="12.75" x14ac:dyDescent="0.2">
      <c r="A64" s="20">
        <v>560205</v>
      </c>
      <c r="B64" s="33" t="s">
        <v>80</v>
      </c>
      <c r="C64" s="23">
        <v>0</v>
      </c>
      <c r="D64" s="23">
        <v>0</v>
      </c>
      <c r="E64" s="23">
        <v>15</v>
      </c>
      <c r="F64" s="23">
        <v>19</v>
      </c>
      <c r="G64" s="50">
        <v>0</v>
      </c>
      <c r="H64" s="50">
        <v>0</v>
      </c>
      <c r="I64" s="25">
        <v>0</v>
      </c>
      <c r="J64" s="51">
        <v>0</v>
      </c>
      <c r="K64" s="26">
        <v>0</v>
      </c>
      <c r="L64" s="26">
        <v>0</v>
      </c>
      <c r="M64" s="93"/>
      <c r="N64" s="52"/>
      <c r="O64" s="29">
        <v>0</v>
      </c>
    </row>
    <row r="65" spans="1:15" ht="38.25" x14ac:dyDescent="0.2">
      <c r="A65" s="20">
        <v>560206</v>
      </c>
      <c r="B65" s="21" t="s">
        <v>81</v>
      </c>
      <c r="C65" s="23">
        <v>9114</v>
      </c>
      <c r="D65" s="23">
        <v>4</v>
      </c>
      <c r="E65" s="23">
        <v>72874</v>
      </c>
      <c r="F65" s="23">
        <v>32</v>
      </c>
      <c r="G65" s="50">
        <v>0.12509999999999999</v>
      </c>
      <c r="H65" s="50">
        <v>0.125</v>
      </c>
      <c r="I65" s="25">
        <v>2.5</v>
      </c>
      <c r="J65" s="51">
        <v>2.5</v>
      </c>
      <c r="K65" s="26">
        <v>2.5</v>
      </c>
      <c r="L65" s="26">
        <v>0</v>
      </c>
      <c r="M65" s="93"/>
      <c r="N65" s="52"/>
      <c r="O65" s="29">
        <v>2.5</v>
      </c>
    </row>
    <row r="66" spans="1:15" ht="38.25" x14ac:dyDescent="0.2">
      <c r="A66" s="34">
        <v>560214</v>
      </c>
      <c r="B66" s="21" t="s">
        <v>82</v>
      </c>
      <c r="C66" s="23">
        <v>10528</v>
      </c>
      <c r="D66" s="23">
        <v>3031</v>
      </c>
      <c r="E66" s="23">
        <v>82341</v>
      </c>
      <c r="F66" s="23">
        <v>26573</v>
      </c>
      <c r="G66" s="50">
        <v>0.12790000000000001</v>
      </c>
      <c r="H66" s="50">
        <v>0.11409999999999999</v>
      </c>
      <c r="I66" s="25">
        <v>2.5</v>
      </c>
      <c r="J66" s="51">
        <v>2.5</v>
      </c>
      <c r="K66" s="26">
        <v>1.9</v>
      </c>
      <c r="L66" s="26">
        <v>0.6</v>
      </c>
      <c r="M66" s="94"/>
      <c r="N66" s="52"/>
      <c r="O66" s="29">
        <v>2.5</v>
      </c>
    </row>
    <row r="67" spans="1:15" ht="12.75" x14ac:dyDescent="0.2">
      <c r="A67" s="36"/>
      <c r="B67" s="37" t="s">
        <v>103</v>
      </c>
      <c r="C67" s="54">
        <v>211953</v>
      </c>
      <c r="D67" s="54">
        <v>63118</v>
      </c>
      <c r="E67" s="54">
        <v>1497620</v>
      </c>
      <c r="F67" s="54">
        <v>431981</v>
      </c>
      <c r="G67" s="50">
        <v>0.14149999999999999</v>
      </c>
      <c r="H67" s="50">
        <v>0.14610000000000001</v>
      </c>
      <c r="I67" s="25"/>
      <c r="J67" s="95"/>
      <c r="K67" s="26"/>
      <c r="L67" s="26"/>
      <c r="M67" s="57"/>
      <c r="N67" s="28"/>
      <c r="O67" s="29"/>
    </row>
    <row r="68" spans="1:15" ht="12.75" x14ac:dyDescent="0.2">
      <c r="H68" s="50"/>
    </row>
  </sheetData>
  <mergeCells count="11">
    <mergeCell ref="L1:O1"/>
    <mergeCell ref="M4:N4"/>
    <mergeCell ref="A2:O2"/>
    <mergeCell ref="A3:O3"/>
    <mergeCell ref="A4:A5"/>
    <mergeCell ref="B4:B5"/>
    <mergeCell ref="C4:D4"/>
    <mergeCell ref="E4:F4"/>
    <mergeCell ref="G4:H4"/>
    <mergeCell ref="I4:J4"/>
    <mergeCell ref="K4:L4"/>
  </mergeCells>
  <pageMargins left="0.7" right="0.7" top="0.75" bottom="0.75" header="0.3" footer="0.3"/>
  <pageSetup paperSize="9" scale="87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view="pageBreakPreview" zoomScale="118" zoomScaleNormal="100" zoomScaleSheetLayoutView="118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1.25" x14ac:dyDescent="0.2"/>
  <cols>
    <col min="2" max="2" width="26.1640625" customWidth="1"/>
    <col min="3" max="3" width="12.1640625" customWidth="1"/>
    <col min="5" max="5" width="13.5" customWidth="1"/>
    <col min="7" max="7" width="15" customWidth="1"/>
    <col min="8" max="8" width="13.6640625" customWidth="1"/>
    <col min="13" max="13" width="12.6640625" customWidth="1"/>
    <col min="15" max="15" width="15.5" customWidth="1"/>
    <col min="258" max="258" width="26.1640625" customWidth="1"/>
    <col min="261" max="261" width="13.5" customWidth="1"/>
    <col min="263" max="263" width="12.1640625" customWidth="1"/>
    <col min="264" max="264" width="13.6640625" customWidth="1"/>
    <col min="271" max="271" width="15.5" customWidth="1"/>
    <col min="514" max="514" width="26.1640625" customWidth="1"/>
    <col min="517" max="517" width="13.5" customWidth="1"/>
    <col min="519" max="519" width="12.1640625" customWidth="1"/>
    <col min="520" max="520" width="13.6640625" customWidth="1"/>
    <col min="527" max="527" width="15.5" customWidth="1"/>
    <col min="770" max="770" width="26.1640625" customWidth="1"/>
    <col min="773" max="773" width="13.5" customWidth="1"/>
    <col min="775" max="775" width="12.1640625" customWidth="1"/>
    <col min="776" max="776" width="13.6640625" customWidth="1"/>
    <col min="783" max="783" width="15.5" customWidth="1"/>
    <col min="1026" max="1026" width="26.1640625" customWidth="1"/>
    <col min="1029" max="1029" width="13.5" customWidth="1"/>
    <col min="1031" max="1031" width="12.1640625" customWidth="1"/>
    <col min="1032" max="1032" width="13.6640625" customWidth="1"/>
    <col min="1039" max="1039" width="15.5" customWidth="1"/>
    <col min="1282" max="1282" width="26.1640625" customWidth="1"/>
    <col min="1285" max="1285" width="13.5" customWidth="1"/>
    <col min="1287" max="1287" width="12.1640625" customWidth="1"/>
    <col min="1288" max="1288" width="13.6640625" customWidth="1"/>
    <col min="1295" max="1295" width="15.5" customWidth="1"/>
    <col min="1538" max="1538" width="26.1640625" customWidth="1"/>
    <col min="1541" max="1541" width="13.5" customWidth="1"/>
    <col min="1543" max="1543" width="12.1640625" customWidth="1"/>
    <col min="1544" max="1544" width="13.6640625" customWidth="1"/>
    <col min="1551" max="1551" width="15.5" customWidth="1"/>
    <col min="1794" max="1794" width="26.1640625" customWidth="1"/>
    <col min="1797" max="1797" width="13.5" customWidth="1"/>
    <col min="1799" max="1799" width="12.1640625" customWidth="1"/>
    <col min="1800" max="1800" width="13.6640625" customWidth="1"/>
    <col min="1807" max="1807" width="15.5" customWidth="1"/>
    <col min="2050" max="2050" width="26.1640625" customWidth="1"/>
    <col min="2053" max="2053" width="13.5" customWidth="1"/>
    <col min="2055" max="2055" width="12.1640625" customWidth="1"/>
    <col min="2056" max="2056" width="13.6640625" customWidth="1"/>
    <col min="2063" max="2063" width="15.5" customWidth="1"/>
    <col min="2306" max="2306" width="26.1640625" customWidth="1"/>
    <col min="2309" max="2309" width="13.5" customWidth="1"/>
    <col min="2311" max="2311" width="12.1640625" customWidth="1"/>
    <col min="2312" max="2312" width="13.6640625" customWidth="1"/>
    <col min="2319" max="2319" width="15.5" customWidth="1"/>
    <col min="2562" max="2562" width="26.1640625" customWidth="1"/>
    <col min="2565" max="2565" width="13.5" customWidth="1"/>
    <col min="2567" max="2567" width="12.1640625" customWidth="1"/>
    <col min="2568" max="2568" width="13.6640625" customWidth="1"/>
    <col min="2575" max="2575" width="15.5" customWidth="1"/>
    <col min="2818" max="2818" width="26.1640625" customWidth="1"/>
    <col min="2821" max="2821" width="13.5" customWidth="1"/>
    <col min="2823" max="2823" width="12.1640625" customWidth="1"/>
    <col min="2824" max="2824" width="13.6640625" customWidth="1"/>
    <col min="2831" max="2831" width="15.5" customWidth="1"/>
    <col min="3074" max="3074" width="26.1640625" customWidth="1"/>
    <col min="3077" max="3077" width="13.5" customWidth="1"/>
    <col min="3079" max="3079" width="12.1640625" customWidth="1"/>
    <col min="3080" max="3080" width="13.6640625" customWidth="1"/>
    <col min="3087" max="3087" width="15.5" customWidth="1"/>
    <col min="3330" max="3330" width="26.1640625" customWidth="1"/>
    <col min="3333" max="3333" width="13.5" customWidth="1"/>
    <col min="3335" max="3335" width="12.1640625" customWidth="1"/>
    <col min="3336" max="3336" width="13.6640625" customWidth="1"/>
    <col min="3343" max="3343" width="15.5" customWidth="1"/>
    <col min="3586" max="3586" width="26.1640625" customWidth="1"/>
    <col min="3589" max="3589" width="13.5" customWidth="1"/>
    <col min="3591" max="3591" width="12.1640625" customWidth="1"/>
    <col min="3592" max="3592" width="13.6640625" customWidth="1"/>
    <col min="3599" max="3599" width="15.5" customWidth="1"/>
    <col min="3842" max="3842" width="26.1640625" customWidth="1"/>
    <col min="3845" max="3845" width="13.5" customWidth="1"/>
    <col min="3847" max="3847" width="12.1640625" customWidth="1"/>
    <col min="3848" max="3848" width="13.6640625" customWidth="1"/>
    <col min="3855" max="3855" width="15.5" customWidth="1"/>
    <col min="4098" max="4098" width="26.1640625" customWidth="1"/>
    <col min="4101" max="4101" width="13.5" customWidth="1"/>
    <col min="4103" max="4103" width="12.1640625" customWidth="1"/>
    <col min="4104" max="4104" width="13.6640625" customWidth="1"/>
    <col min="4111" max="4111" width="15.5" customWidth="1"/>
    <col min="4354" max="4354" width="26.1640625" customWidth="1"/>
    <col min="4357" max="4357" width="13.5" customWidth="1"/>
    <col min="4359" max="4359" width="12.1640625" customWidth="1"/>
    <col min="4360" max="4360" width="13.6640625" customWidth="1"/>
    <col min="4367" max="4367" width="15.5" customWidth="1"/>
    <col min="4610" max="4610" width="26.1640625" customWidth="1"/>
    <col min="4613" max="4613" width="13.5" customWidth="1"/>
    <col min="4615" max="4615" width="12.1640625" customWidth="1"/>
    <col min="4616" max="4616" width="13.6640625" customWidth="1"/>
    <col min="4623" max="4623" width="15.5" customWidth="1"/>
    <col min="4866" max="4866" width="26.1640625" customWidth="1"/>
    <col min="4869" max="4869" width="13.5" customWidth="1"/>
    <col min="4871" max="4871" width="12.1640625" customWidth="1"/>
    <col min="4872" max="4872" width="13.6640625" customWidth="1"/>
    <col min="4879" max="4879" width="15.5" customWidth="1"/>
    <col min="5122" max="5122" width="26.1640625" customWidth="1"/>
    <col min="5125" max="5125" width="13.5" customWidth="1"/>
    <col min="5127" max="5127" width="12.1640625" customWidth="1"/>
    <col min="5128" max="5128" width="13.6640625" customWidth="1"/>
    <col min="5135" max="5135" width="15.5" customWidth="1"/>
    <col min="5378" max="5378" width="26.1640625" customWidth="1"/>
    <col min="5381" max="5381" width="13.5" customWidth="1"/>
    <col min="5383" max="5383" width="12.1640625" customWidth="1"/>
    <col min="5384" max="5384" width="13.6640625" customWidth="1"/>
    <col min="5391" max="5391" width="15.5" customWidth="1"/>
    <col min="5634" max="5634" width="26.1640625" customWidth="1"/>
    <col min="5637" max="5637" width="13.5" customWidth="1"/>
    <col min="5639" max="5639" width="12.1640625" customWidth="1"/>
    <col min="5640" max="5640" width="13.6640625" customWidth="1"/>
    <col min="5647" max="5647" width="15.5" customWidth="1"/>
    <col min="5890" max="5890" width="26.1640625" customWidth="1"/>
    <col min="5893" max="5893" width="13.5" customWidth="1"/>
    <col min="5895" max="5895" width="12.1640625" customWidth="1"/>
    <col min="5896" max="5896" width="13.6640625" customWidth="1"/>
    <col min="5903" max="5903" width="15.5" customWidth="1"/>
    <col min="6146" max="6146" width="26.1640625" customWidth="1"/>
    <col min="6149" max="6149" width="13.5" customWidth="1"/>
    <col min="6151" max="6151" width="12.1640625" customWidth="1"/>
    <col min="6152" max="6152" width="13.6640625" customWidth="1"/>
    <col min="6159" max="6159" width="15.5" customWidth="1"/>
    <col min="6402" max="6402" width="26.1640625" customWidth="1"/>
    <col min="6405" max="6405" width="13.5" customWidth="1"/>
    <col min="6407" max="6407" width="12.1640625" customWidth="1"/>
    <col min="6408" max="6408" width="13.6640625" customWidth="1"/>
    <col min="6415" max="6415" width="15.5" customWidth="1"/>
    <col min="6658" max="6658" width="26.1640625" customWidth="1"/>
    <col min="6661" max="6661" width="13.5" customWidth="1"/>
    <col min="6663" max="6663" width="12.1640625" customWidth="1"/>
    <col min="6664" max="6664" width="13.6640625" customWidth="1"/>
    <col min="6671" max="6671" width="15.5" customWidth="1"/>
    <col min="6914" max="6914" width="26.1640625" customWidth="1"/>
    <col min="6917" max="6917" width="13.5" customWidth="1"/>
    <col min="6919" max="6919" width="12.1640625" customWidth="1"/>
    <col min="6920" max="6920" width="13.6640625" customWidth="1"/>
    <col min="6927" max="6927" width="15.5" customWidth="1"/>
    <col min="7170" max="7170" width="26.1640625" customWidth="1"/>
    <col min="7173" max="7173" width="13.5" customWidth="1"/>
    <col min="7175" max="7175" width="12.1640625" customWidth="1"/>
    <col min="7176" max="7176" width="13.6640625" customWidth="1"/>
    <col min="7183" max="7183" width="15.5" customWidth="1"/>
    <col min="7426" max="7426" width="26.1640625" customWidth="1"/>
    <col min="7429" max="7429" width="13.5" customWidth="1"/>
    <col min="7431" max="7431" width="12.1640625" customWidth="1"/>
    <col min="7432" max="7432" width="13.6640625" customWidth="1"/>
    <col min="7439" max="7439" width="15.5" customWidth="1"/>
    <col min="7682" max="7682" width="26.1640625" customWidth="1"/>
    <col min="7685" max="7685" width="13.5" customWidth="1"/>
    <col min="7687" max="7687" width="12.1640625" customWidth="1"/>
    <col min="7688" max="7688" width="13.6640625" customWidth="1"/>
    <col min="7695" max="7695" width="15.5" customWidth="1"/>
    <col min="7938" max="7938" width="26.1640625" customWidth="1"/>
    <col min="7941" max="7941" width="13.5" customWidth="1"/>
    <col min="7943" max="7943" width="12.1640625" customWidth="1"/>
    <col min="7944" max="7944" width="13.6640625" customWidth="1"/>
    <col min="7951" max="7951" width="15.5" customWidth="1"/>
    <col min="8194" max="8194" width="26.1640625" customWidth="1"/>
    <col min="8197" max="8197" width="13.5" customWidth="1"/>
    <col min="8199" max="8199" width="12.1640625" customWidth="1"/>
    <col min="8200" max="8200" width="13.6640625" customWidth="1"/>
    <col min="8207" max="8207" width="15.5" customWidth="1"/>
    <col min="8450" max="8450" width="26.1640625" customWidth="1"/>
    <col min="8453" max="8453" width="13.5" customWidth="1"/>
    <col min="8455" max="8455" width="12.1640625" customWidth="1"/>
    <col min="8456" max="8456" width="13.6640625" customWidth="1"/>
    <col min="8463" max="8463" width="15.5" customWidth="1"/>
    <col min="8706" max="8706" width="26.1640625" customWidth="1"/>
    <col min="8709" max="8709" width="13.5" customWidth="1"/>
    <col min="8711" max="8711" width="12.1640625" customWidth="1"/>
    <col min="8712" max="8712" width="13.6640625" customWidth="1"/>
    <col min="8719" max="8719" width="15.5" customWidth="1"/>
    <col min="8962" max="8962" width="26.1640625" customWidth="1"/>
    <col min="8965" max="8965" width="13.5" customWidth="1"/>
    <col min="8967" max="8967" width="12.1640625" customWidth="1"/>
    <col min="8968" max="8968" width="13.6640625" customWidth="1"/>
    <col min="8975" max="8975" width="15.5" customWidth="1"/>
    <col min="9218" max="9218" width="26.1640625" customWidth="1"/>
    <col min="9221" max="9221" width="13.5" customWidth="1"/>
    <col min="9223" max="9223" width="12.1640625" customWidth="1"/>
    <col min="9224" max="9224" width="13.6640625" customWidth="1"/>
    <col min="9231" max="9231" width="15.5" customWidth="1"/>
    <col min="9474" max="9474" width="26.1640625" customWidth="1"/>
    <col min="9477" max="9477" width="13.5" customWidth="1"/>
    <col min="9479" max="9479" width="12.1640625" customWidth="1"/>
    <col min="9480" max="9480" width="13.6640625" customWidth="1"/>
    <col min="9487" max="9487" width="15.5" customWidth="1"/>
    <col min="9730" max="9730" width="26.1640625" customWidth="1"/>
    <col min="9733" max="9733" width="13.5" customWidth="1"/>
    <col min="9735" max="9735" width="12.1640625" customWidth="1"/>
    <col min="9736" max="9736" width="13.6640625" customWidth="1"/>
    <col min="9743" max="9743" width="15.5" customWidth="1"/>
    <col min="9986" max="9986" width="26.1640625" customWidth="1"/>
    <col min="9989" max="9989" width="13.5" customWidth="1"/>
    <col min="9991" max="9991" width="12.1640625" customWidth="1"/>
    <col min="9992" max="9992" width="13.6640625" customWidth="1"/>
    <col min="9999" max="9999" width="15.5" customWidth="1"/>
    <col min="10242" max="10242" width="26.1640625" customWidth="1"/>
    <col min="10245" max="10245" width="13.5" customWidth="1"/>
    <col min="10247" max="10247" width="12.1640625" customWidth="1"/>
    <col min="10248" max="10248" width="13.6640625" customWidth="1"/>
    <col min="10255" max="10255" width="15.5" customWidth="1"/>
    <col min="10498" max="10498" width="26.1640625" customWidth="1"/>
    <col min="10501" max="10501" width="13.5" customWidth="1"/>
    <col min="10503" max="10503" width="12.1640625" customWidth="1"/>
    <col min="10504" max="10504" width="13.6640625" customWidth="1"/>
    <col min="10511" max="10511" width="15.5" customWidth="1"/>
    <col min="10754" max="10754" width="26.1640625" customWidth="1"/>
    <col min="10757" max="10757" width="13.5" customWidth="1"/>
    <col min="10759" max="10759" width="12.1640625" customWidth="1"/>
    <col min="10760" max="10760" width="13.6640625" customWidth="1"/>
    <col min="10767" max="10767" width="15.5" customWidth="1"/>
    <col min="11010" max="11010" width="26.1640625" customWidth="1"/>
    <col min="11013" max="11013" width="13.5" customWidth="1"/>
    <col min="11015" max="11015" width="12.1640625" customWidth="1"/>
    <col min="11016" max="11016" width="13.6640625" customWidth="1"/>
    <col min="11023" max="11023" width="15.5" customWidth="1"/>
    <col min="11266" max="11266" width="26.1640625" customWidth="1"/>
    <col min="11269" max="11269" width="13.5" customWidth="1"/>
    <col min="11271" max="11271" width="12.1640625" customWidth="1"/>
    <col min="11272" max="11272" width="13.6640625" customWidth="1"/>
    <col min="11279" max="11279" width="15.5" customWidth="1"/>
    <col min="11522" max="11522" width="26.1640625" customWidth="1"/>
    <col min="11525" max="11525" width="13.5" customWidth="1"/>
    <col min="11527" max="11527" width="12.1640625" customWidth="1"/>
    <col min="11528" max="11528" width="13.6640625" customWidth="1"/>
    <col min="11535" max="11535" width="15.5" customWidth="1"/>
    <col min="11778" max="11778" width="26.1640625" customWidth="1"/>
    <col min="11781" max="11781" width="13.5" customWidth="1"/>
    <col min="11783" max="11783" width="12.1640625" customWidth="1"/>
    <col min="11784" max="11784" width="13.6640625" customWidth="1"/>
    <col min="11791" max="11791" width="15.5" customWidth="1"/>
    <col min="12034" max="12034" width="26.1640625" customWidth="1"/>
    <col min="12037" max="12037" width="13.5" customWidth="1"/>
    <col min="12039" max="12039" width="12.1640625" customWidth="1"/>
    <col min="12040" max="12040" width="13.6640625" customWidth="1"/>
    <col min="12047" max="12047" width="15.5" customWidth="1"/>
    <col min="12290" max="12290" width="26.1640625" customWidth="1"/>
    <col min="12293" max="12293" width="13.5" customWidth="1"/>
    <col min="12295" max="12295" width="12.1640625" customWidth="1"/>
    <col min="12296" max="12296" width="13.6640625" customWidth="1"/>
    <col min="12303" max="12303" width="15.5" customWidth="1"/>
    <col min="12546" max="12546" width="26.1640625" customWidth="1"/>
    <col min="12549" max="12549" width="13.5" customWidth="1"/>
    <col min="12551" max="12551" width="12.1640625" customWidth="1"/>
    <col min="12552" max="12552" width="13.6640625" customWidth="1"/>
    <col min="12559" max="12559" width="15.5" customWidth="1"/>
    <col min="12802" max="12802" width="26.1640625" customWidth="1"/>
    <col min="12805" max="12805" width="13.5" customWidth="1"/>
    <col min="12807" max="12807" width="12.1640625" customWidth="1"/>
    <col min="12808" max="12808" width="13.6640625" customWidth="1"/>
    <col min="12815" max="12815" width="15.5" customWidth="1"/>
    <col min="13058" max="13058" width="26.1640625" customWidth="1"/>
    <col min="13061" max="13061" width="13.5" customWidth="1"/>
    <col min="13063" max="13063" width="12.1640625" customWidth="1"/>
    <col min="13064" max="13064" width="13.6640625" customWidth="1"/>
    <col min="13071" max="13071" width="15.5" customWidth="1"/>
    <col min="13314" max="13314" width="26.1640625" customWidth="1"/>
    <col min="13317" max="13317" width="13.5" customWidth="1"/>
    <col min="13319" max="13319" width="12.1640625" customWidth="1"/>
    <col min="13320" max="13320" width="13.6640625" customWidth="1"/>
    <col min="13327" max="13327" width="15.5" customWidth="1"/>
    <col min="13570" max="13570" width="26.1640625" customWidth="1"/>
    <col min="13573" max="13573" width="13.5" customWidth="1"/>
    <col min="13575" max="13575" width="12.1640625" customWidth="1"/>
    <col min="13576" max="13576" width="13.6640625" customWidth="1"/>
    <col min="13583" max="13583" width="15.5" customWidth="1"/>
    <col min="13826" max="13826" width="26.1640625" customWidth="1"/>
    <col min="13829" max="13829" width="13.5" customWidth="1"/>
    <col min="13831" max="13831" width="12.1640625" customWidth="1"/>
    <col min="13832" max="13832" width="13.6640625" customWidth="1"/>
    <col min="13839" max="13839" width="15.5" customWidth="1"/>
    <col min="14082" max="14082" width="26.1640625" customWidth="1"/>
    <col min="14085" max="14085" width="13.5" customWidth="1"/>
    <col min="14087" max="14087" width="12.1640625" customWidth="1"/>
    <col min="14088" max="14088" width="13.6640625" customWidth="1"/>
    <col min="14095" max="14095" width="15.5" customWidth="1"/>
    <col min="14338" max="14338" width="26.1640625" customWidth="1"/>
    <col min="14341" max="14341" width="13.5" customWidth="1"/>
    <col min="14343" max="14343" width="12.1640625" customWidth="1"/>
    <col min="14344" max="14344" width="13.6640625" customWidth="1"/>
    <col min="14351" max="14351" width="15.5" customWidth="1"/>
    <col min="14594" max="14594" width="26.1640625" customWidth="1"/>
    <col min="14597" max="14597" width="13.5" customWidth="1"/>
    <col min="14599" max="14599" width="12.1640625" customWidth="1"/>
    <col min="14600" max="14600" width="13.6640625" customWidth="1"/>
    <col min="14607" max="14607" width="15.5" customWidth="1"/>
    <col min="14850" max="14850" width="26.1640625" customWidth="1"/>
    <col min="14853" max="14853" width="13.5" customWidth="1"/>
    <col min="14855" max="14855" width="12.1640625" customWidth="1"/>
    <col min="14856" max="14856" width="13.6640625" customWidth="1"/>
    <col min="14863" max="14863" width="15.5" customWidth="1"/>
    <col min="15106" max="15106" width="26.1640625" customWidth="1"/>
    <col min="15109" max="15109" width="13.5" customWidth="1"/>
    <col min="15111" max="15111" width="12.1640625" customWidth="1"/>
    <col min="15112" max="15112" width="13.6640625" customWidth="1"/>
    <col min="15119" max="15119" width="15.5" customWidth="1"/>
    <col min="15362" max="15362" width="26.1640625" customWidth="1"/>
    <col min="15365" max="15365" width="13.5" customWidth="1"/>
    <col min="15367" max="15367" width="12.1640625" customWidth="1"/>
    <col min="15368" max="15368" width="13.6640625" customWidth="1"/>
    <col min="15375" max="15375" width="15.5" customWidth="1"/>
    <col min="15618" max="15618" width="26.1640625" customWidth="1"/>
    <col min="15621" max="15621" width="13.5" customWidth="1"/>
    <col min="15623" max="15623" width="12.1640625" customWidth="1"/>
    <col min="15624" max="15624" width="13.6640625" customWidth="1"/>
    <col min="15631" max="15631" width="15.5" customWidth="1"/>
    <col min="15874" max="15874" width="26.1640625" customWidth="1"/>
    <col min="15877" max="15877" width="13.5" customWidth="1"/>
    <col min="15879" max="15879" width="12.1640625" customWidth="1"/>
    <col min="15880" max="15880" width="13.6640625" customWidth="1"/>
    <col min="15887" max="15887" width="15.5" customWidth="1"/>
    <col min="16130" max="16130" width="26.1640625" customWidth="1"/>
    <col min="16133" max="16133" width="13.5" customWidth="1"/>
    <col min="16135" max="16135" width="12.1640625" customWidth="1"/>
    <col min="16136" max="16136" width="13.6640625" customWidth="1"/>
    <col min="16143" max="16143" width="15.5" customWidth="1"/>
  </cols>
  <sheetData>
    <row r="1" spans="1:15" ht="40.5" customHeight="1" x14ac:dyDescent="0.2">
      <c r="A1" s="61"/>
      <c r="B1" s="84"/>
      <c r="C1" s="84"/>
      <c r="D1" s="84"/>
      <c r="E1" s="84"/>
      <c r="F1" s="84"/>
      <c r="G1" s="85"/>
      <c r="H1" s="86"/>
      <c r="I1" s="8"/>
      <c r="J1" s="8"/>
      <c r="K1" s="12"/>
      <c r="L1" s="361" t="s">
        <v>256</v>
      </c>
      <c r="M1" s="361"/>
      <c r="N1" s="361"/>
      <c r="O1" s="361"/>
    </row>
    <row r="2" spans="1:15" s="12" customFormat="1" ht="18" x14ac:dyDescent="0.25">
      <c r="A2" s="420" t="s">
        <v>104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</row>
    <row r="3" spans="1:15" s="12" customFormat="1" ht="31.5" customHeight="1" x14ac:dyDescent="0.2">
      <c r="A3" s="427" t="s">
        <v>105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</row>
    <row r="4" spans="1:15" ht="65.25" customHeight="1" x14ac:dyDescent="0.2">
      <c r="A4" s="423" t="s">
        <v>10</v>
      </c>
      <c r="B4" s="423" t="s">
        <v>11</v>
      </c>
      <c r="C4" s="428" t="s">
        <v>106</v>
      </c>
      <c r="D4" s="429"/>
      <c r="E4" s="430" t="s">
        <v>13</v>
      </c>
      <c r="F4" s="431"/>
      <c r="G4" s="432" t="s">
        <v>107</v>
      </c>
      <c r="H4" s="433"/>
      <c r="I4" s="434" t="s">
        <v>108</v>
      </c>
      <c r="J4" s="435"/>
      <c r="K4" s="436" t="s">
        <v>16</v>
      </c>
      <c r="L4" s="437"/>
      <c r="M4" s="425" t="s">
        <v>17</v>
      </c>
      <c r="N4" s="426"/>
      <c r="O4" s="13" t="s">
        <v>102</v>
      </c>
    </row>
    <row r="5" spans="1:15" ht="24.75" customHeight="1" x14ac:dyDescent="0.2">
      <c r="A5" s="424"/>
      <c r="B5" s="424"/>
      <c r="C5" s="15" t="s">
        <v>19</v>
      </c>
      <c r="D5" s="15" t="s">
        <v>20</v>
      </c>
      <c r="E5" s="15" t="s">
        <v>19</v>
      </c>
      <c r="F5" s="15" t="s">
        <v>20</v>
      </c>
      <c r="G5" s="15" t="s">
        <v>19</v>
      </c>
      <c r="H5" s="15" t="s">
        <v>20</v>
      </c>
      <c r="I5" s="15" t="s">
        <v>19</v>
      </c>
      <c r="J5" s="15" t="s">
        <v>20</v>
      </c>
      <c r="K5" s="15" t="s">
        <v>19</v>
      </c>
      <c r="L5" s="15" t="s">
        <v>20</v>
      </c>
      <c r="M5" s="18" t="s">
        <v>19</v>
      </c>
      <c r="N5" s="19" t="s">
        <v>20</v>
      </c>
      <c r="O5" s="14" t="s">
        <v>21</v>
      </c>
    </row>
    <row r="6" spans="1:15" ht="25.5" x14ac:dyDescent="0.2">
      <c r="A6" s="20">
        <v>560002</v>
      </c>
      <c r="B6" s="21" t="s">
        <v>22</v>
      </c>
      <c r="C6" s="23">
        <v>5251</v>
      </c>
      <c r="D6" s="23">
        <v>3</v>
      </c>
      <c r="E6" s="23">
        <v>17299</v>
      </c>
      <c r="F6" s="23">
        <v>0</v>
      </c>
      <c r="G6" s="50">
        <v>0.30349999999999999</v>
      </c>
      <c r="H6" s="50">
        <v>0</v>
      </c>
      <c r="I6" s="25">
        <v>2.5</v>
      </c>
      <c r="J6" s="51">
        <v>0</v>
      </c>
      <c r="K6" s="26">
        <v>2.5</v>
      </c>
      <c r="L6" s="26">
        <v>0</v>
      </c>
      <c r="M6" s="93"/>
      <c r="N6" s="52"/>
      <c r="O6" s="29">
        <v>2.5</v>
      </c>
    </row>
    <row r="7" spans="1:15" ht="25.5" x14ac:dyDescent="0.2">
      <c r="A7" s="20">
        <v>560014</v>
      </c>
      <c r="B7" s="21" t="s">
        <v>23</v>
      </c>
      <c r="C7" s="23">
        <v>558</v>
      </c>
      <c r="D7" s="23">
        <v>12</v>
      </c>
      <c r="E7" s="23">
        <v>5004</v>
      </c>
      <c r="F7" s="23">
        <v>133</v>
      </c>
      <c r="G7" s="50">
        <v>0.1115</v>
      </c>
      <c r="H7" s="50">
        <v>9.0200000000000002E-2</v>
      </c>
      <c r="I7" s="25">
        <v>2.5</v>
      </c>
      <c r="J7" s="51">
        <v>2.5</v>
      </c>
      <c r="K7" s="26">
        <v>2.4300000000000002</v>
      </c>
      <c r="L7" s="26">
        <v>0.08</v>
      </c>
      <c r="M7" s="93"/>
      <c r="N7" s="52"/>
      <c r="O7" s="29">
        <v>2.5</v>
      </c>
    </row>
    <row r="8" spans="1:15" ht="25.5" x14ac:dyDescent="0.2">
      <c r="A8" s="20">
        <v>560017</v>
      </c>
      <c r="B8" s="21" t="s">
        <v>24</v>
      </c>
      <c r="C8" s="23">
        <v>22177</v>
      </c>
      <c r="D8" s="23">
        <v>5</v>
      </c>
      <c r="E8" s="23">
        <v>78240</v>
      </c>
      <c r="F8" s="23">
        <v>1</v>
      </c>
      <c r="G8" s="50">
        <v>0.28339999999999999</v>
      </c>
      <c r="H8" s="50">
        <v>5</v>
      </c>
      <c r="I8" s="25">
        <v>2.5</v>
      </c>
      <c r="J8" s="51">
        <v>0</v>
      </c>
      <c r="K8" s="26">
        <v>2.5</v>
      </c>
      <c r="L8" s="26">
        <v>0</v>
      </c>
      <c r="M8" s="93"/>
      <c r="N8" s="52"/>
      <c r="O8" s="29">
        <v>2.5</v>
      </c>
    </row>
    <row r="9" spans="1:15" ht="25.5" x14ac:dyDescent="0.2">
      <c r="A9" s="20">
        <v>560019</v>
      </c>
      <c r="B9" s="21" t="s">
        <v>25</v>
      </c>
      <c r="C9" s="23">
        <v>26884</v>
      </c>
      <c r="D9" s="23">
        <v>1047</v>
      </c>
      <c r="E9" s="23">
        <v>88095</v>
      </c>
      <c r="F9" s="23">
        <v>4426</v>
      </c>
      <c r="G9" s="50">
        <v>0.30520000000000003</v>
      </c>
      <c r="H9" s="50">
        <v>0.2366</v>
      </c>
      <c r="I9" s="25">
        <v>2.4500000000000002</v>
      </c>
      <c r="J9" s="51">
        <v>2.5</v>
      </c>
      <c r="K9" s="26">
        <v>2.33</v>
      </c>
      <c r="L9" s="26">
        <v>0.13</v>
      </c>
      <c r="M9" s="93"/>
      <c r="N9" s="52"/>
      <c r="O9" s="29">
        <v>2.46</v>
      </c>
    </row>
    <row r="10" spans="1:15" ht="25.5" x14ac:dyDescent="0.2">
      <c r="A10" s="20">
        <v>560021</v>
      </c>
      <c r="B10" s="21" t="s">
        <v>26</v>
      </c>
      <c r="C10" s="23">
        <v>18528</v>
      </c>
      <c r="D10" s="23">
        <v>12422</v>
      </c>
      <c r="E10" s="23">
        <v>56054</v>
      </c>
      <c r="F10" s="23">
        <v>38817</v>
      </c>
      <c r="G10" s="50">
        <v>0.33050000000000002</v>
      </c>
      <c r="H10" s="50">
        <v>0.32</v>
      </c>
      <c r="I10" s="25">
        <v>1.38</v>
      </c>
      <c r="J10" s="51">
        <v>2.48</v>
      </c>
      <c r="K10" s="26">
        <v>0.81</v>
      </c>
      <c r="L10" s="26">
        <v>1.02</v>
      </c>
      <c r="M10" s="93"/>
      <c r="N10" s="52"/>
      <c r="O10" s="29">
        <v>1.83</v>
      </c>
    </row>
    <row r="11" spans="1:15" ht="25.5" x14ac:dyDescent="0.2">
      <c r="A11" s="20">
        <v>560022</v>
      </c>
      <c r="B11" s="21" t="s">
        <v>27</v>
      </c>
      <c r="C11" s="23">
        <v>21982</v>
      </c>
      <c r="D11" s="23">
        <v>7032</v>
      </c>
      <c r="E11" s="23">
        <v>67034</v>
      </c>
      <c r="F11" s="23">
        <v>23419</v>
      </c>
      <c r="G11" s="50">
        <v>0.32790000000000002</v>
      </c>
      <c r="H11" s="50">
        <v>0.30030000000000001</v>
      </c>
      <c r="I11" s="25">
        <v>1.49</v>
      </c>
      <c r="J11" s="51">
        <v>2.4900000000000002</v>
      </c>
      <c r="K11" s="26">
        <v>1.1000000000000001</v>
      </c>
      <c r="L11" s="26">
        <v>0.65</v>
      </c>
      <c r="M11" s="93"/>
      <c r="N11" s="52"/>
      <c r="O11" s="29">
        <v>1.75</v>
      </c>
    </row>
    <row r="12" spans="1:15" ht="12.75" x14ac:dyDescent="0.2">
      <c r="A12" s="20">
        <v>560024</v>
      </c>
      <c r="B12" s="21" t="s">
        <v>28</v>
      </c>
      <c r="C12" s="23">
        <v>309</v>
      </c>
      <c r="D12" s="23">
        <v>16422</v>
      </c>
      <c r="E12" s="23">
        <v>2602</v>
      </c>
      <c r="F12" s="23">
        <v>51161</v>
      </c>
      <c r="G12" s="50">
        <v>0.1188</v>
      </c>
      <c r="H12" s="50">
        <v>0.32100000000000001</v>
      </c>
      <c r="I12" s="25">
        <v>2.5</v>
      </c>
      <c r="J12" s="51">
        <v>2.48</v>
      </c>
      <c r="K12" s="26">
        <v>0.13</v>
      </c>
      <c r="L12" s="26">
        <v>2.36</v>
      </c>
      <c r="M12" s="93"/>
      <c r="N12" s="52"/>
      <c r="O12" s="29">
        <v>2.4900000000000002</v>
      </c>
    </row>
    <row r="13" spans="1:15" ht="25.5" x14ac:dyDescent="0.2">
      <c r="A13" s="20">
        <v>560026</v>
      </c>
      <c r="B13" s="21" t="s">
        <v>29</v>
      </c>
      <c r="C13" s="23">
        <v>29507</v>
      </c>
      <c r="D13" s="23">
        <v>7051</v>
      </c>
      <c r="E13" s="23">
        <v>98378</v>
      </c>
      <c r="F13" s="23">
        <v>19834</v>
      </c>
      <c r="G13" s="50">
        <v>0.2999</v>
      </c>
      <c r="H13" s="50">
        <v>0.35549999999999998</v>
      </c>
      <c r="I13" s="25">
        <v>2.5</v>
      </c>
      <c r="J13" s="51">
        <v>2.46</v>
      </c>
      <c r="K13" s="26">
        <v>2.08</v>
      </c>
      <c r="L13" s="26">
        <v>0.42</v>
      </c>
      <c r="M13" s="93"/>
      <c r="N13" s="52"/>
      <c r="O13" s="29">
        <v>2.5</v>
      </c>
    </row>
    <row r="14" spans="1:15" ht="12.75" x14ac:dyDescent="0.2">
      <c r="A14" s="20">
        <v>560032</v>
      </c>
      <c r="B14" s="21" t="s">
        <v>30</v>
      </c>
      <c r="C14" s="23">
        <v>6455</v>
      </c>
      <c r="D14" s="23">
        <v>0</v>
      </c>
      <c r="E14" s="23">
        <v>20383</v>
      </c>
      <c r="F14" s="23">
        <v>0</v>
      </c>
      <c r="G14" s="50">
        <v>0.31669999999999998</v>
      </c>
      <c r="H14" s="50">
        <v>0</v>
      </c>
      <c r="I14" s="25">
        <v>1.96</v>
      </c>
      <c r="J14" s="51">
        <v>0</v>
      </c>
      <c r="K14" s="26">
        <v>1.96</v>
      </c>
      <c r="L14" s="26">
        <v>0</v>
      </c>
      <c r="M14" s="93"/>
      <c r="N14" s="52"/>
      <c r="O14" s="29">
        <v>1.96</v>
      </c>
    </row>
    <row r="15" spans="1:15" ht="12.75" x14ac:dyDescent="0.2">
      <c r="A15" s="20">
        <v>560033</v>
      </c>
      <c r="B15" s="21" t="s">
        <v>31</v>
      </c>
      <c r="C15" s="23">
        <v>11356</v>
      </c>
      <c r="D15" s="23">
        <v>0</v>
      </c>
      <c r="E15" s="23">
        <v>42662</v>
      </c>
      <c r="F15" s="23">
        <v>0</v>
      </c>
      <c r="G15" s="50">
        <v>0.26619999999999999</v>
      </c>
      <c r="H15" s="50">
        <v>0</v>
      </c>
      <c r="I15" s="25">
        <v>2.5</v>
      </c>
      <c r="J15" s="51">
        <v>0</v>
      </c>
      <c r="K15" s="26">
        <v>2.5</v>
      </c>
      <c r="L15" s="26">
        <v>0</v>
      </c>
      <c r="M15" s="93"/>
      <c r="N15" s="52"/>
      <c r="O15" s="29">
        <v>2.5</v>
      </c>
    </row>
    <row r="16" spans="1:15" ht="12.75" x14ac:dyDescent="0.2">
      <c r="A16" s="20">
        <v>560034</v>
      </c>
      <c r="B16" s="21" t="s">
        <v>32</v>
      </c>
      <c r="C16" s="23">
        <v>9755</v>
      </c>
      <c r="D16" s="23">
        <v>1</v>
      </c>
      <c r="E16" s="23">
        <v>37735</v>
      </c>
      <c r="F16" s="23">
        <v>4</v>
      </c>
      <c r="G16" s="50">
        <v>0.25850000000000001</v>
      </c>
      <c r="H16" s="50">
        <v>0.25</v>
      </c>
      <c r="I16" s="25">
        <v>2.5</v>
      </c>
      <c r="J16" s="51">
        <v>2.5</v>
      </c>
      <c r="K16" s="26">
        <v>2.5</v>
      </c>
      <c r="L16" s="26">
        <v>0</v>
      </c>
      <c r="M16" s="93"/>
      <c r="N16" s="52"/>
      <c r="O16" s="29">
        <v>2.5</v>
      </c>
    </row>
    <row r="17" spans="1:15" ht="12.75" x14ac:dyDescent="0.2">
      <c r="A17" s="20">
        <v>560035</v>
      </c>
      <c r="B17" s="21" t="s">
        <v>33</v>
      </c>
      <c r="C17" s="23">
        <v>194</v>
      </c>
      <c r="D17" s="23">
        <v>7617</v>
      </c>
      <c r="E17" s="23">
        <v>1729</v>
      </c>
      <c r="F17" s="23">
        <v>30547</v>
      </c>
      <c r="G17" s="50">
        <v>0.11219999999999999</v>
      </c>
      <c r="H17" s="50">
        <v>0.24940000000000001</v>
      </c>
      <c r="I17" s="25">
        <v>2.5</v>
      </c>
      <c r="J17" s="51">
        <v>2.5</v>
      </c>
      <c r="K17" s="26">
        <v>0.13</v>
      </c>
      <c r="L17" s="26">
        <v>2.38</v>
      </c>
      <c r="M17" s="93"/>
      <c r="N17" s="52"/>
      <c r="O17" s="29">
        <v>2.5</v>
      </c>
    </row>
    <row r="18" spans="1:15" ht="12.75" x14ac:dyDescent="0.2">
      <c r="A18" s="20">
        <v>560036</v>
      </c>
      <c r="B18" s="21" t="s">
        <v>34</v>
      </c>
      <c r="C18" s="23">
        <v>13112</v>
      </c>
      <c r="D18" s="23">
        <v>2820</v>
      </c>
      <c r="E18" s="23">
        <v>46635</v>
      </c>
      <c r="F18" s="23">
        <v>10717</v>
      </c>
      <c r="G18" s="50">
        <v>0.28120000000000001</v>
      </c>
      <c r="H18" s="50">
        <v>0.2631</v>
      </c>
      <c r="I18" s="25">
        <v>2.5</v>
      </c>
      <c r="J18" s="51">
        <v>2.5</v>
      </c>
      <c r="K18" s="26">
        <v>2.0299999999999998</v>
      </c>
      <c r="L18" s="26">
        <v>0.48</v>
      </c>
      <c r="M18" s="93"/>
      <c r="N18" s="52"/>
      <c r="O18" s="29">
        <v>2.5</v>
      </c>
    </row>
    <row r="19" spans="1:15" ht="25.5" x14ac:dyDescent="0.2">
      <c r="A19" s="20">
        <v>560041</v>
      </c>
      <c r="B19" s="21" t="s">
        <v>35</v>
      </c>
      <c r="C19" s="23">
        <v>96</v>
      </c>
      <c r="D19" s="23">
        <v>3963</v>
      </c>
      <c r="E19" s="23">
        <v>1266</v>
      </c>
      <c r="F19" s="23">
        <v>19545</v>
      </c>
      <c r="G19" s="50">
        <v>7.5800000000000006E-2</v>
      </c>
      <c r="H19" s="50">
        <v>0.20280000000000001</v>
      </c>
      <c r="I19" s="25">
        <v>2.5</v>
      </c>
      <c r="J19" s="51">
        <v>2.5</v>
      </c>
      <c r="K19" s="26">
        <v>0.15</v>
      </c>
      <c r="L19" s="26">
        <v>2.35</v>
      </c>
      <c r="M19" s="93"/>
      <c r="N19" s="52"/>
      <c r="O19" s="29">
        <v>2.5</v>
      </c>
    </row>
    <row r="20" spans="1:15" ht="12.75" x14ac:dyDescent="0.2">
      <c r="A20" s="20">
        <v>560043</v>
      </c>
      <c r="B20" s="21" t="s">
        <v>36</v>
      </c>
      <c r="C20" s="23">
        <v>7605</v>
      </c>
      <c r="D20" s="23">
        <v>915</v>
      </c>
      <c r="E20" s="23">
        <v>20936</v>
      </c>
      <c r="F20" s="23">
        <v>5183</v>
      </c>
      <c r="G20" s="50">
        <v>0.36320000000000002</v>
      </c>
      <c r="H20" s="50">
        <v>0.17649999999999999</v>
      </c>
      <c r="I20" s="25">
        <v>0</v>
      </c>
      <c r="J20" s="51">
        <v>2.5</v>
      </c>
      <c r="K20" s="26">
        <v>0</v>
      </c>
      <c r="L20" s="26">
        <v>0.5</v>
      </c>
      <c r="M20" s="93"/>
      <c r="N20" s="52"/>
      <c r="O20" s="29">
        <v>0.5</v>
      </c>
    </row>
    <row r="21" spans="1:15" ht="12.75" x14ac:dyDescent="0.2">
      <c r="A21" s="20">
        <v>560045</v>
      </c>
      <c r="B21" s="21" t="s">
        <v>37</v>
      </c>
      <c r="C21" s="23">
        <v>6446</v>
      </c>
      <c r="D21" s="23">
        <v>1235</v>
      </c>
      <c r="E21" s="23">
        <v>20235</v>
      </c>
      <c r="F21" s="23">
        <v>6011</v>
      </c>
      <c r="G21" s="50">
        <v>0.31859999999999999</v>
      </c>
      <c r="H21" s="50">
        <v>0.20549999999999999</v>
      </c>
      <c r="I21" s="25">
        <v>1.88</v>
      </c>
      <c r="J21" s="51">
        <v>2.5</v>
      </c>
      <c r="K21" s="26">
        <v>1.45</v>
      </c>
      <c r="L21" s="26">
        <v>0.57999999999999996</v>
      </c>
      <c r="M21" s="93"/>
      <c r="N21" s="52"/>
      <c r="O21" s="29">
        <v>2.0299999999999998</v>
      </c>
    </row>
    <row r="22" spans="1:15" ht="12.75" x14ac:dyDescent="0.2">
      <c r="A22" s="20">
        <v>560047</v>
      </c>
      <c r="B22" s="21" t="s">
        <v>38</v>
      </c>
      <c r="C22" s="23">
        <v>7531</v>
      </c>
      <c r="D22" s="23">
        <v>1379</v>
      </c>
      <c r="E22" s="23">
        <v>29754</v>
      </c>
      <c r="F22" s="23">
        <v>8336</v>
      </c>
      <c r="G22" s="50">
        <v>0.25309999999999999</v>
      </c>
      <c r="H22" s="50">
        <v>0.16539999999999999</v>
      </c>
      <c r="I22" s="25">
        <v>2.5</v>
      </c>
      <c r="J22" s="51">
        <v>2.5</v>
      </c>
      <c r="K22" s="26">
        <v>1.95</v>
      </c>
      <c r="L22" s="26">
        <v>0.55000000000000004</v>
      </c>
      <c r="M22" s="93"/>
      <c r="N22" s="52"/>
      <c r="O22" s="29">
        <v>2.5</v>
      </c>
    </row>
    <row r="23" spans="1:15" ht="12.75" x14ac:dyDescent="0.2">
      <c r="A23" s="20">
        <v>560052</v>
      </c>
      <c r="B23" s="21" t="s">
        <v>39</v>
      </c>
      <c r="C23" s="23">
        <v>5370</v>
      </c>
      <c r="D23" s="23">
        <v>1354</v>
      </c>
      <c r="E23" s="23">
        <v>17691</v>
      </c>
      <c r="F23" s="23">
        <v>5532</v>
      </c>
      <c r="G23" s="50">
        <v>0.30349999999999999</v>
      </c>
      <c r="H23" s="50">
        <v>0.24479999999999999</v>
      </c>
      <c r="I23" s="25">
        <v>2.5</v>
      </c>
      <c r="J23" s="51">
        <v>2.5</v>
      </c>
      <c r="K23" s="26">
        <v>1.9</v>
      </c>
      <c r="L23" s="26">
        <v>0.6</v>
      </c>
      <c r="M23" s="93"/>
      <c r="N23" s="52"/>
      <c r="O23" s="29">
        <v>2.5</v>
      </c>
    </row>
    <row r="24" spans="1:15" ht="12.75" x14ac:dyDescent="0.2">
      <c r="A24" s="20">
        <v>560053</v>
      </c>
      <c r="B24" s="21" t="s">
        <v>40</v>
      </c>
      <c r="C24" s="23">
        <v>3691</v>
      </c>
      <c r="D24" s="23">
        <v>593</v>
      </c>
      <c r="E24" s="23">
        <v>15720</v>
      </c>
      <c r="F24" s="23">
        <v>4499</v>
      </c>
      <c r="G24" s="50">
        <v>0.23480000000000001</v>
      </c>
      <c r="H24" s="50">
        <v>0.1318</v>
      </c>
      <c r="I24" s="25">
        <v>2.5</v>
      </c>
      <c r="J24" s="51">
        <v>2.5</v>
      </c>
      <c r="K24" s="26">
        <v>1.95</v>
      </c>
      <c r="L24" s="26">
        <v>0.55000000000000004</v>
      </c>
      <c r="M24" s="93"/>
      <c r="N24" s="52"/>
      <c r="O24" s="29">
        <v>2.5</v>
      </c>
    </row>
    <row r="25" spans="1:15" ht="12.75" x14ac:dyDescent="0.2">
      <c r="A25" s="20">
        <v>560054</v>
      </c>
      <c r="B25" s="21" t="s">
        <v>41</v>
      </c>
      <c r="C25" s="23">
        <v>3277</v>
      </c>
      <c r="D25" s="23">
        <v>490</v>
      </c>
      <c r="E25" s="23">
        <v>16023</v>
      </c>
      <c r="F25" s="23">
        <v>5427</v>
      </c>
      <c r="G25" s="50">
        <v>0.20449999999999999</v>
      </c>
      <c r="H25" s="50">
        <v>9.0300000000000005E-2</v>
      </c>
      <c r="I25" s="25">
        <v>2.5</v>
      </c>
      <c r="J25" s="51">
        <v>2.5</v>
      </c>
      <c r="K25" s="26">
        <v>1.88</v>
      </c>
      <c r="L25" s="26">
        <v>0.63</v>
      </c>
      <c r="M25" s="93"/>
      <c r="N25" s="52"/>
      <c r="O25" s="29">
        <v>2.5</v>
      </c>
    </row>
    <row r="26" spans="1:15" ht="25.5" x14ac:dyDescent="0.2">
      <c r="A26" s="20">
        <v>560055</v>
      </c>
      <c r="B26" s="21" t="s">
        <v>42</v>
      </c>
      <c r="C26" s="23">
        <v>2875</v>
      </c>
      <c r="D26" s="23">
        <v>437</v>
      </c>
      <c r="E26" s="23">
        <v>11121</v>
      </c>
      <c r="F26" s="23">
        <v>2633</v>
      </c>
      <c r="G26" s="50">
        <v>0.25850000000000001</v>
      </c>
      <c r="H26" s="50">
        <v>0.16600000000000001</v>
      </c>
      <c r="I26" s="25">
        <v>2.5</v>
      </c>
      <c r="J26" s="51">
        <v>2.5</v>
      </c>
      <c r="K26" s="26">
        <v>2.0299999999999998</v>
      </c>
      <c r="L26" s="26">
        <v>0.48</v>
      </c>
      <c r="M26" s="93"/>
      <c r="N26" s="52"/>
      <c r="O26" s="29">
        <v>2.5</v>
      </c>
    </row>
    <row r="27" spans="1:15" ht="12.75" x14ac:dyDescent="0.2">
      <c r="A27" s="20">
        <v>560056</v>
      </c>
      <c r="B27" s="21" t="s">
        <v>43</v>
      </c>
      <c r="C27" s="23">
        <v>3614</v>
      </c>
      <c r="D27" s="23">
        <v>390</v>
      </c>
      <c r="E27" s="23">
        <v>15447</v>
      </c>
      <c r="F27" s="23">
        <v>3455</v>
      </c>
      <c r="G27" s="50">
        <v>0.23400000000000001</v>
      </c>
      <c r="H27" s="50">
        <v>0.1129</v>
      </c>
      <c r="I27" s="25">
        <v>2.5</v>
      </c>
      <c r="J27" s="51">
        <v>2.5</v>
      </c>
      <c r="K27" s="26">
        <v>2.0499999999999998</v>
      </c>
      <c r="L27" s="26">
        <v>0.45</v>
      </c>
      <c r="M27" s="93"/>
      <c r="N27" s="52"/>
      <c r="O27" s="29">
        <v>2.5</v>
      </c>
    </row>
    <row r="28" spans="1:15" ht="12.75" x14ac:dyDescent="0.2">
      <c r="A28" s="20">
        <v>560057</v>
      </c>
      <c r="B28" s="21" t="s">
        <v>44</v>
      </c>
      <c r="C28" s="23">
        <v>3902</v>
      </c>
      <c r="D28" s="23">
        <v>825</v>
      </c>
      <c r="E28" s="23">
        <v>12511</v>
      </c>
      <c r="F28" s="23">
        <v>3305</v>
      </c>
      <c r="G28" s="50">
        <v>0.31190000000000001</v>
      </c>
      <c r="H28" s="50">
        <v>0.24959999999999999</v>
      </c>
      <c r="I28" s="25">
        <v>2.17</v>
      </c>
      <c r="J28" s="51">
        <v>2.5</v>
      </c>
      <c r="K28" s="26">
        <v>1.71</v>
      </c>
      <c r="L28" s="26">
        <v>0.53</v>
      </c>
      <c r="M28" s="93"/>
      <c r="N28" s="52"/>
      <c r="O28" s="29">
        <v>2.2400000000000002</v>
      </c>
    </row>
    <row r="29" spans="1:15" ht="12.75" x14ac:dyDescent="0.2">
      <c r="A29" s="20">
        <v>560058</v>
      </c>
      <c r="B29" s="21" t="s">
        <v>45</v>
      </c>
      <c r="C29" s="23">
        <v>9700</v>
      </c>
      <c r="D29" s="23">
        <v>1535</v>
      </c>
      <c r="E29" s="23">
        <v>35188</v>
      </c>
      <c r="F29" s="23">
        <v>10031</v>
      </c>
      <c r="G29" s="50">
        <v>0.2757</v>
      </c>
      <c r="H29" s="50">
        <v>0.153</v>
      </c>
      <c r="I29" s="25">
        <v>2.5</v>
      </c>
      <c r="J29" s="51">
        <v>2.5</v>
      </c>
      <c r="K29" s="26">
        <v>1.95</v>
      </c>
      <c r="L29" s="26">
        <v>0.55000000000000004</v>
      </c>
      <c r="M29" s="93"/>
      <c r="N29" s="52"/>
      <c r="O29" s="29">
        <v>2.5</v>
      </c>
    </row>
    <row r="30" spans="1:15" ht="12.75" x14ac:dyDescent="0.2">
      <c r="A30" s="20">
        <v>560059</v>
      </c>
      <c r="B30" s="21" t="s">
        <v>46</v>
      </c>
      <c r="C30" s="23">
        <v>1998</v>
      </c>
      <c r="D30" s="23">
        <v>234</v>
      </c>
      <c r="E30" s="23">
        <v>10897</v>
      </c>
      <c r="F30" s="23">
        <v>2700</v>
      </c>
      <c r="G30" s="50">
        <v>0.18340000000000001</v>
      </c>
      <c r="H30" s="50">
        <v>8.6699999999999999E-2</v>
      </c>
      <c r="I30" s="25">
        <v>2.5</v>
      </c>
      <c r="J30" s="51">
        <v>2.5</v>
      </c>
      <c r="K30" s="26">
        <v>2</v>
      </c>
      <c r="L30" s="26">
        <v>0.5</v>
      </c>
      <c r="M30" s="93"/>
      <c r="N30" s="52"/>
      <c r="O30" s="29">
        <v>2.5</v>
      </c>
    </row>
    <row r="31" spans="1:15" ht="12.75" x14ac:dyDescent="0.2">
      <c r="A31" s="20">
        <v>560060</v>
      </c>
      <c r="B31" s="21" t="s">
        <v>47</v>
      </c>
      <c r="C31" s="23">
        <v>2795</v>
      </c>
      <c r="D31" s="23">
        <v>547</v>
      </c>
      <c r="E31" s="23">
        <v>12026</v>
      </c>
      <c r="F31" s="23">
        <v>3468</v>
      </c>
      <c r="G31" s="50">
        <v>0.2324</v>
      </c>
      <c r="H31" s="50">
        <v>0.15770000000000001</v>
      </c>
      <c r="I31" s="25">
        <v>2.5</v>
      </c>
      <c r="J31" s="51">
        <v>2.5</v>
      </c>
      <c r="K31" s="26">
        <v>1.95</v>
      </c>
      <c r="L31" s="26">
        <v>0.55000000000000004</v>
      </c>
      <c r="M31" s="93"/>
      <c r="N31" s="52"/>
      <c r="O31" s="29">
        <v>2.5</v>
      </c>
    </row>
    <row r="32" spans="1:15" ht="12.75" x14ac:dyDescent="0.2">
      <c r="A32" s="20">
        <v>560061</v>
      </c>
      <c r="B32" s="21" t="s">
        <v>48</v>
      </c>
      <c r="C32" s="23">
        <v>3473</v>
      </c>
      <c r="D32" s="23">
        <v>874</v>
      </c>
      <c r="E32" s="23">
        <v>18019</v>
      </c>
      <c r="F32" s="23">
        <v>5200</v>
      </c>
      <c r="G32" s="50">
        <v>0.19270000000000001</v>
      </c>
      <c r="H32" s="50">
        <v>0.1681</v>
      </c>
      <c r="I32" s="25">
        <v>2.5</v>
      </c>
      <c r="J32" s="51">
        <v>2.5</v>
      </c>
      <c r="K32" s="26">
        <v>1.95</v>
      </c>
      <c r="L32" s="26">
        <v>0.55000000000000004</v>
      </c>
      <c r="M32" s="93"/>
      <c r="N32" s="52"/>
      <c r="O32" s="29">
        <v>2.5</v>
      </c>
    </row>
    <row r="33" spans="1:15" ht="12.75" x14ac:dyDescent="0.2">
      <c r="A33" s="20">
        <v>560062</v>
      </c>
      <c r="B33" s="21" t="s">
        <v>49</v>
      </c>
      <c r="C33" s="23">
        <v>3924</v>
      </c>
      <c r="D33" s="23">
        <v>586</v>
      </c>
      <c r="E33" s="23">
        <v>12995</v>
      </c>
      <c r="F33" s="23">
        <v>3416</v>
      </c>
      <c r="G33" s="50">
        <v>0.30199999999999999</v>
      </c>
      <c r="H33" s="50">
        <v>0.17150000000000001</v>
      </c>
      <c r="I33" s="25">
        <v>2.5</v>
      </c>
      <c r="J33" s="51">
        <v>2.5</v>
      </c>
      <c r="K33" s="26">
        <v>1.98</v>
      </c>
      <c r="L33" s="26">
        <v>0.53</v>
      </c>
      <c r="M33" s="93"/>
      <c r="N33" s="52"/>
      <c r="O33" s="29">
        <v>2.5</v>
      </c>
    </row>
    <row r="34" spans="1:15" ht="25.5" x14ac:dyDescent="0.2">
      <c r="A34" s="20">
        <v>560063</v>
      </c>
      <c r="B34" s="21" t="s">
        <v>50</v>
      </c>
      <c r="C34" s="23">
        <v>1848</v>
      </c>
      <c r="D34" s="23">
        <v>366</v>
      </c>
      <c r="E34" s="23">
        <v>14142</v>
      </c>
      <c r="F34" s="23">
        <v>4176</v>
      </c>
      <c r="G34" s="50">
        <v>0.13070000000000001</v>
      </c>
      <c r="H34" s="50">
        <v>8.7599999999999997E-2</v>
      </c>
      <c r="I34" s="25">
        <v>2.5</v>
      </c>
      <c r="J34" s="51">
        <v>2.5</v>
      </c>
      <c r="K34" s="26">
        <v>1.93</v>
      </c>
      <c r="L34" s="26">
        <v>0.57999999999999996</v>
      </c>
      <c r="M34" s="93"/>
      <c r="N34" s="52"/>
      <c r="O34" s="29">
        <v>2.5</v>
      </c>
    </row>
    <row r="35" spans="1:15" ht="12.75" x14ac:dyDescent="0.2">
      <c r="A35" s="20">
        <v>560064</v>
      </c>
      <c r="B35" s="21" t="s">
        <v>51</v>
      </c>
      <c r="C35" s="23">
        <v>9172</v>
      </c>
      <c r="D35" s="23">
        <v>1487</v>
      </c>
      <c r="E35" s="23">
        <v>30885</v>
      </c>
      <c r="F35" s="23">
        <v>8908</v>
      </c>
      <c r="G35" s="50">
        <v>0.29699999999999999</v>
      </c>
      <c r="H35" s="50">
        <v>0.16689999999999999</v>
      </c>
      <c r="I35" s="25">
        <v>2.5</v>
      </c>
      <c r="J35" s="51">
        <v>2.5</v>
      </c>
      <c r="K35" s="26">
        <v>1.95</v>
      </c>
      <c r="L35" s="26">
        <v>0.55000000000000004</v>
      </c>
      <c r="M35" s="93"/>
      <c r="N35" s="52"/>
      <c r="O35" s="29">
        <v>2.5</v>
      </c>
    </row>
    <row r="36" spans="1:15" ht="12.75" x14ac:dyDescent="0.2">
      <c r="A36" s="20">
        <v>560065</v>
      </c>
      <c r="B36" s="21" t="s">
        <v>52</v>
      </c>
      <c r="C36" s="23">
        <v>2790</v>
      </c>
      <c r="D36" s="23">
        <v>467</v>
      </c>
      <c r="E36" s="23">
        <v>13123</v>
      </c>
      <c r="F36" s="23">
        <v>3140</v>
      </c>
      <c r="G36" s="50">
        <v>0.21260000000000001</v>
      </c>
      <c r="H36" s="50">
        <v>0.1487</v>
      </c>
      <c r="I36" s="25">
        <v>2.5</v>
      </c>
      <c r="J36" s="51">
        <v>2.5</v>
      </c>
      <c r="K36" s="26">
        <v>2.0299999999999998</v>
      </c>
      <c r="L36" s="26">
        <v>0.48</v>
      </c>
      <c r="M36" s="93"/>
      <c r="N36" s="52"/>
      <c r="O36" s="29">
        <v>2.5</v>
      </c>
    </row>
    <row r="37" spans="1:15" ht="12.75" x14ac:dyDescent="0.2">
      <c r="A37" s="20">
        <v>560066</v>
      </c>
      <c r="B37" s="21" t="s">
        <v>53</v>
      </c>
      <c r="C37" s="23">
        <v>1354</v>
      </c>
      <c r="D37" s="23">
        <v>286</v>
      </c>
      <c r="E37" s="23">
        <v>8857</v>
      </c>
      <c r="F37" s="23">
        <v>2178</v>
      </c>
      <c r="G37" s="50">
        <v>0.15290000000000001</v>
      </c>
      <c r="H37" s="50">
        <v>0.1313</v>
      </c>
      <c r="I37" s="25">
        <v>2.5</v>
      </c>
      <c r="J37" s="51">
        <v>2.5</v>
      </c>
      <c r="K37" s="26">
        <v>2</v>
      </c>
      <c r="L37" s="26">
        <v>0.5</v>
      </c>
      <c r="M37" s="93"/>
      <c r="N37" s="52"/>
      <c r="O37" s="29">
        <v>2.5</v>
      </c>
    </row>
    <row r="38" spans="1:15" ht="12.75" x14ac:dyDescent="0.2">
      <c r="A38" s="20">
        <v>560067</v>
      </c>
      <c r="B38" s="21" t="s">
        <v>54</v>
      </c>
      <c r="C38" s="23">
        <v>5133</v>
      </c>
      <c r="D38" s="23">
        <v>1280</v>
      </c>
      <c r="E38" s="23">
        <v>21950</v>
      </c>
      <c r="F38" s="23">
        <v>6914</v>
      </c>
      <c r="G38" s="50">
        <v>0.23380000000000001</v>
      </c>
      <c r="H38" s="50">
        <v>0.18509999999999999</v>
      </c>
      <c r="I38" s="25">
        <v>2.5</v>
      </c>
      <c r="J38" s="51">
        <v>2.5</v>
      </c>
      <c r="K38" s="26">
        <v>1.9</v>
      </c>
      <c r="L38" s="26">
        <v>0.6</v>
      </c>
      <c r="M38" s="93"/>
      <c r="N38" s="52"/>
      <c r="O38" s="29">
        <v>2.5</v>
      </c>
    </row>
    <row r="39" spans="1:15" ht="25.5" x14ac:dyDescent="0.2">
      <c r="A39" s="20">
        <v>560068</v>
      </c>
      <c r="B39" s="21" t="s">
        <v>55</v>
      </c>
      <c r="C39" s="23">
        <v>4504</v>
      </c>
      <c r="D39" s="23">
        <v>726</v>
      </c>
      <c r="E39" s="23">
        <v>25541</v>
      </c>
      <c r="F39" s="23">
        <v>7515</v>
      </c>
      <c r="G39" s="50">
        <v>0.17630000000000001</v>
      </c>
      <c r="H39" s="50">
        <v>9.6600000000000005E-2</v>
      </c>
      <c r="I39" s="25">
        <v>2.5</v>
      </c>
      <c r="J39" s="51">
        <v>2.5</v>
      </c>
      <c r="K39" s="26">
        <v>1.93</v>
      </c>
      <c r="L39" s="26">
        <v>0.57999999999999996</v>
      </c>
      <c r="M39" s="93"/>
      <c r="N39" s="52"/>
      <c r="O39" s="29">
        <v>2.5</v>
      </c>
    </row>
    <row r="40" spans="1:15" ht="12.75" x14ac:dyDescent="0.2">
      <c r="A40" s="20">
        <v>560069</v>
      </c>
      <c r="B40" s="21" t="s">
        <v>56</v>
      </c>
      <c r="C40" s="23">
        <v>4547</v>
      </c>
      <c r="D40" s="23">
        <v>390</v>
      </c>
      <c r="E40" s="23">
        <v>15513</v>
      </c>
      <c r="F40" s="23">
        <v>4403</v>
      </c>
      <c r="G40" s="50">
        <v>0.29310000000000003</v>
      </c>
      <c r="H40" s="50">
        <v>8.8599999999999998E-2</v>
      </c>
      <c r="I40" s="25">
        <v>2.5</v>
      </c>
      <c r="J40" s="51">
        <v>2.5</v>
      </c>
      <c r="K40" s="26">
        <v>1.95</v>
      </c>
      <c r="L40" s="26">
        <v>0.55000000000000004</v>
      </c>
      <c r="M40" s="93"/>
      <c r="N40" s="52"/>
      <c r="O40" s="29">
        <v>2.5</v>
      </c>
    </row>
    <row r="41" spans="1:15" ht="12.75" x14ac:dyDescent="0.2">
      <c r="A41" s="20">
        <v>560070</v>
      </c>
      <c r="B41" s="21" t="s">
        <v>57</v>
      </c>
      <c r="C41" s="23">
        <v>14983</v>
      </c>
      <c r="D41" s="23">
        <v>5776</v>
      </c>
      <c r="E41" s="23">
        <v>58532</v>
      </c>
      <c r="F41" s="23">
        <v>19013</v>
      </c>
      <c r="G41" s="50">
        <v>0.25600000000000001</v>
      </c>
      <c r="H41" s="50">
        <v>0.30380000000000001</v>
      </c>
      <c r="I41" s="25">
        <v>2.5</v>
      </c>
      <c r="J41" s="51">
        <v>2.4900000000000002</v>
      </c>
      <c r="K41" s="26">
        <v>1.88</v>
      </c>
      <c r="L41" s="26">
        <v>0.62</v>
      </c>
      <c r="M41" s="93"/>
      <c r="N41" s="52"/>
      <c r="O41" s="29">
        <v>2.5</v>
      </c>
    </row>
    <row r="42" spans="1:15" ht="12.75" x14ac:dyDescent="0.2">
      <c r="A42" s="20">
        <v>560071</v>
      </c>
      <c r="B42" s="21" t="s">
        <v>58</v>
      </c>
      <c r="C42" s="23">
        <v>4885</v>
      </c>
      <c r="D42" s="23">
        <v>1309</v>
      </c>
      <c r="E42" s="23">
        <v>18043</v>
      </c>
      <c r="F42" s="23">
        <v>5994</v>
      </c>
      <c r="G42" s="50">
        <v>0.2707</v>
      </c>
      <c r="H42" s="50">
        <v>0.21840000000000001</v>
      </c>
      <c r="I42" s="25">
        <v>2.5</v>
      </c>
      <c r="J42" s="51">
        <v>2.5</v>
      </c>
      <c r="K42" s="26">
        <v>1.88</v>
      </c>
      <c r="L42" s="26">
        <v>0.63</v>
      </c>
      <c r="M42" s="93"/>
      <c r="N42" s="52"/>
      <c r="O42" s="29">
        <v>2.5</v>
      </c>
    </row>
    <row r="43" spans="1:15" ht="12.75" x14ac:dyDescent="0.2">
      <c r="A43" s="20">
        <v>560072</v>
      </c>
      <c r="B43" s="21" t="s">
        <v>59</v>
      </c>
      <c r="C43" s="23">
        <v>5470</v>
      </c>
      <c r="D43" s="23">
        <v>977</v>
      </c>
      <c r="E43" s="23">
        <v>19587</v>
      </c>
      <c r="F43" s="23">
        <v>5278</v>
      </c>
      <c r="G43" s="50">
        <v>0.27929999999999999</v>
      </c>
      <c r="H43" s="50">
        <v>0.18509999999999999</v>
      </c>
      <c r="I43" s="25">
        <v>2.5</v>
      </c>
      <c r="J43" s="51">
        <v>2.5</v>
      </c>
      <c r="K43" s="26">
        <v>1.98</v>
      </c>
      <c r="L43" s="26">
        <v>0.53</v>
      </c>
      <c r="M43" s="93"/>
      <c r="N43" s="52"/>
      <c r="O43" s="29">
        <v>2.5</v>
      </c>
    </row>
    <row r="44" spans="1:15" ht="12.75" x14ac:dyDescent="0.2">
      <c r="A44" s="20">
        <v>560073</v>
      </c>
      <c r="B44" s="21" t="s">
        <v>60</v>
      </c>
      <c r="C44" s="23">
        <v>2519</v>
      </c>
      <c r="D44" s="23">
        <v>413</v>
      </c>
      <c r="E44" s="23">
        <v>11112</v>
      </c>
      <c r="F44" s="23">
        <v>2238</v>
      </c>
      <c r="G44" s="50">
        <v>0.22670000000000001</v>
      </c>
      <c r="H44" s="50">
        <v>0.1845</v>
      </c>
      <c r="I44" s="25">
        <v>2.5</v>
      </c>
      <c r="J44" s="51">
        <v>2.5</v>
      </c>
      <c r="K44" s="26">
        <v>2.08</v>
      </c>
      <c r="L44" s="26">
        <v>0.43</v>
      </c>
      <c r="M44" s="93"/>
      <c r="N44" s="52"/>
      <c r="O44" s="29">
        <v>2.5</v>
      </c>
    </row>
    <row r="45" spans="1:15" ht="12.75" x14ac:dyDescent="0.2">
      <c r="A45" s="20">
        <v>560074</v>
      </c>
      <c r="B45" s="21" t="s">
        <v>61</v>
      </c>
      <c r="C45" s="23">
        <v>5085</v>
      </c>
      <c r="D45" s="23">
        <v>1217</v>
      </c>
      <c r="E45" s="23">
        <v>17911</v>
      </c>
      <c r="F45" s="23">
        <v>5737</v>
      </c>
      <c r="G45" s="50">
        <v>0.28389999999999999</v>
      </c>
      <c r="H45" s="50">
        <v>0.21210000000000001</v>
      </c>
      <c r="I45" s="25">
        <v>2.5</v>
      </c>
      <c r="J45" s="51">
        <v>2.5</v>
      </c>
      <c r="K45" s="26">
        <v>1.9</v>
      </c>
      <c r="L45" s="26">
        <v>0.6</v>
      </c>
      <c r="M45" s="93"/>
      <c r="N45" s="52"/>
      <c r="O45" s="29">
        <v>2.5</v>
      </c>
    </row>
    <row r="46" spans="1:15" ht="12.75" x14ac:dyDescent="0.2">
      <c r="A46" s="20">
        <v>560075</v>
      </c>
      <c r="B46" s="21" t="s">
        <v>62</v>
      </c>
      <c r="C46" s="23">
        <v>9487</v>
      </c>
      <c r="D46" s="23">
        <v>1799</v>
      </c>
      <c r="E46" s="23">
        <v>29801</v>
      </c>
      <c r="F46" s="23">
        <v>8847</v>
      </c>
      <c r="G46" s="50">
        <v>0.31830000000000003</v>
      </c>
      <c r="H46" s="50">
        <v>0.20330000000000001</v>
      </c>
      <c r="I46" s="25">
        <v>1.9</v>
      </c>
      <c r="J46" s="51">
        <v>2.5</v>
      </c>
      <c r="K46" s="26">
        <v>1.46</v>
      </c>
      <c r="L46" s="26">
        <v>0.57999999999999996</v>
      </c>
      <c r="M46" s="93"/>
      <c r="N46" s="52"/>
      <c r="O46" s="29">
        <v>2.04</v>
      </c>
    </row>
    <row r="47" spans="1:15" ht="12.75" x14ac:dyDescent="0.2">
      <c r="A47" s="20">
        <v>560076</v>
      </c>
      <c r="B47" s="21" t="s">
        <v>63</v>
      </c>
      <c r="C47" s="23">
        <v>1713</v>
      </c>
      <c r="D47" s="23">
        <v>190</v>
      </c>
      <c r="E47" s="23">
        <v>9018</v>
      </c>
      <c r="F47" s="23">
        <v>2495</v>
      </c>
      <c r="G47" s="50">
        <v>0.19</v>
      </c>
      <c r="H47" s="50">
        <v>7.6200000000000004E-2</v>
      </c>
      <c r="I47" s="25">
        <v>2.5</v>
      </c>
      <c r="J47" s="51">
        <v>2.5</v>
      </c>
      <c r="K47" s="26">
        <v>1.95</v>
      </c>
      <c r="L47" s="26">
        <v>0.55000000000000004</v>
      </c>
      <c r="M47" s="93"/>
      <c r="N47" s="52"/>
      <c r="O47" s="29">
        <v>2.5</v>
      </c>
    </row>
    <row r="48" spans="1:15" ht="12.75" x14ac:dyDescent="0.2">
      <c r="A48" s="20">
        <v>560077</v>
      </c>
      <c r="B48" s="21" t="s">
        <v>64</v>
      </c>
      <c r="C48" s="23">
        <v>2193</v>
      </c>
      <c r="D48" s="23">
        <v>256</v>
      </c>
      <c r="E48" s="23">
        <v>10767</v>
      </c>
      <c r="F48" s="23">
        <v>2144</v>
      </c>
      <c r="G48" s="50">
        <v>0.20369999999999999</v>
      </c>
      <c r="H48" s="50">
        <v>0.11940000000000001</v>
      </c>
      <c r="I48" s="25">
        <v>2.5</v>
      </c>
      <c r="J48" s="51">
        <v>2.5</v>
      </c>
      <c r="K48" s="26">
        <v>2.08</v>
      </c>
      <c r="L48" s="26">
        <v>0.43</v>
      </c>
      <c r="M48" s="93"/>
      <c r="N48" s="52"/>
      <c r="O48" s="29">
        <v>2.5</v>
      </c>
    </row>
    <row r="49" spans="1:15" ht="12.75" x14ac:dyDescent="0.2">
      <c r="A49" s="20">
        <v>560078</v>
      </c>
      <c r="B49" s="21" t="s">
        <v>65</v>
      </c>
      <c r="C49" s="23">
        <v>10712</v>
      </c>
      <c r="D49" s="23">
        <v>2306</v>
      </c>
      <c r="E49" s="23">
        <v>34246</v>
      </c>
      <c r="F49" s="23">
        <v>11516</v>
      </c>
      <c r="G49" s="50">
        <v>0.31280000000000002</v>
      </c>
      <c r="H49" s="50">
        <v>0.20019999999999999</v>
      </c>
      <c r="I49" s="25">
        <v>2.13</v>
      </c>
      <c r="J49" s="51">
        <v>2.5</v>
      </c>
      <c r="K49" s="26">
        <v>1.6</v>
      </c>
      <c r="L49" s="26">
        <v>0.63</v>
      </c>
      <c r="M49" s="93"/>
      <c r="N49" s="52"/>
      <c r="O49" s="29">
        <v>2.23</v>
      </c>
    </row>
    <row r="50" spans="1:15" ht="12.75" x14ac:dyDescent="0.2">
      <c r="A50" s="20">
        <v>560079</v>
      </c>
      <c r="B50" s="21" t="s">
        <v>66</v>
      </c>
      <c r="C50" s="23">
        <v>9450</v>
      </c>
      <c r="D50" s="23">
        <v>2078</v>
      </c>
      <c r="E50" s="23">
        <v>33060</v>
      </c>
      <c r="F50" s="23">
        <v>9512</v>
      </c>
      <c r="G50" s="50">
        <v>0.2858</v>
      </c>
      <c r="H50" s="50">
        <v>0.2185</v>
      </c>
      <c r="I50" s="25">
        <v>2.5</v>
      </c>
      <c r="J50" s="51">
        <v>2.5</v>
      </c>
      <c r="K50" s="26">
        <v>1.95</v>
      </c>
      <c r="L50" s="26">
        <v>0.55000000000000004</v>
      </c>
      <c r="M50" s="93"/>
      <c r="N50" s="52"/>
      <c r="O50" s="29">
        <v>2.5</v>
      </c>
    </row>
    <row r="51" spans="1:15" ht="12.75" x14ac:dyDescent="0.2">
      <c r="A51" s="20">
        <v>560080</v>
      </c>
      <c r="B51" s="21" t="s">
        <v>67</v>
      </c>
      <c r="C51" s="23">
        <v>2794</v>
      </c>
      <c r="D51" s="23">
        <v>644</v>
      </c>
      <c r="E51" s="23">
        <v>17517</v>
      </c>
      <c r="F51" s="23">
        <v>5260</v>
      </c>
      <c r="G51" s="50">
        <v>0.1595</v>
      </c>
      <c r="H51" s="50">
        <v>0.12239999999999999</v>
      </c>
      <c r="I51" s="25">
        <v>2.5</v>
      </c>
      <c r="J51" s="51">
        <v>2.5</v>
      </c>
      <c r="K51" s="26">
        <v>1.93</v>
      </c>
      <c r="L51" s="26">
        <v>0.57999999999999996</v>
      </c>
      <c r="M51" s="93"/>
      <c r="N51" s="52"/>
      <c r="O51" s="29">
        <v>2.5</v>
      </c>
    </row>
    <row r="52" spans="1:15" ht="12.75" x14ac:dyDescent="0.2">
      <c r="A52" s="20">
        <v>560081</v>
      </c>
      <c r="B52" s="21" t="s">
        <v>68</v>
      </c>
      <c r="C52" s="23">
        <v>5423</v>
      </c>
      <c r="D52" s="23">
        <v>1078</v>
      </c>
      <c r="E52" s="23">
        <v>19814</v>
      </c>
      <c r="F52" s="23">
        <v>6700</v>
      </c>
      <c r="G52" s="50">
        <v>0.2737</v>
      </c>
      <c r="H52" s="50">
        <v>0.16089999999999999</v>
      </c>
      <c r="I52" s="25">
        <v>2.5</v>
      </c>
      <c r="J52" s="51">
        <v>2.5</v>
      </c>
      <c r="K52" s="26">
        <v>1.88</v>
      </c>
      <c r="L52" s="26">
        <v>0.63</v>
      </c>
      <c r="M52" s="93"/>
      <c r="N52" s="52"/>
      <c r="O52" s="29">
        <v>2.5</v>
      </c>
    </row>
    <row r="53" spans="1:15" ht="12.75" x14ac:dyDescent="0.2">
      <c r="A53" s="20">
        <v>560082</v>
      </c>
      <c r="B53" s="21" t="s">
        <v>69</v>
      </c>
      <c r="C53" s="23">
        <v>3725</v>
      </c>
      <c r="D53" s="23">
        <v>699</v>
      </c>
      <c r="E53" s="23">
        <v>15417</v>
      </c>
      <c r="F53" s="23">
        <v>3876</v>
      </c>
      <c r="G53" s="50">
        <v>0.24160000000000001</v>
      </c>
      <c r="H53" s="50">
        <v>0.18029999999999999</v>
      </c>
      <c r="I53" s="25">
        <v>2.5</v>
      </c>
      <c r="J53" s="51">
        <v>2.5</v>
      </c>
      <c r="K53" s="26">
        <v>2</v>
      </c>
      <c r="L53" s="26">
        <v>0.5</v>
      </c>
      <c r="M53" s="93"/>
      <c r="N53" s="52"/>
      <c r="O53" s="29">
        <v>2.5</v>
      </c>
    </row>
    <row r="54" spans="1:15" ht="12.75" x14ac:dyDescent="0.2">
      <c r="A54" s="20">
        <v>560083</v>
      </c>
      <c r="B54" s="21" t="s">
        <v>70</v>
      </c>
      <c r="C54" s="23">
        <v>4030</v>
      </c>
      <c r="D54" s="23">
        <v>425</v>
      </c>
      <c r="E54" s="23">
        <v>14109</v>
      </c>
      <c r="F54" s="23">
        <v>3303</v>
      </c>
      <c r="G54" s="50">
        <v>0.28560000000000002</v>
      </c>
      <c r="H54" s="50">
        <v>0.12870000000000001</v>
      </c>
      <c r="I54" s="25">
        <v>2.5</v>
      </c>
      <c r="J54" s="51">
        <v>2.5</v>
      </c>
      <c r="K54" s="26">
        <v>2.0299999999999998</v>
      </c>
      <c r="L54" s="26">
        <v>0.48</v>
      </c>
      <c r="M54" s="93"/>
      <c r="N54" s="52"/>
      <c r="O54" s="29">
        <v>2.5</v>
      </c>
    </row>
    <row r="55" spans="1:15" ht="12.75" x14ac:dyDescent="0.2">
      <c r="A55" s="20">
        <v>560084</v>
      </c>
      <c r="B55" s="21" t="s">
        <v>71</v>
      </c>
      <c r="C55" s="23">
        <v>4701</v>
      </c>
      <c r="D55" s="23">
        <v>1839</v>
      </c>
      <c r="E55" s="23">
        <v>20677</v>
      </c>
      <c r="F55" s="23">
        <v>6903</v>
      </c>
      <c r="G55" s="50">
        <v>0.22739999999999999</v>
      </c>
      <c r="H55" s="50">
        <v>0.26640000000000003</v>
      </c>
      <c r="I55" s="25">
        <v>2.5</v>
      </c>
      <c r="J55" s="51">
        <v>2.5</v>
      </c>
      <c r="K55" s="26">
        <v>1.88</v>
      </c>
      <c r="L55" s="26">
        <v>0.63</v>
      </c>
      <c r="M55" s="93"/>
      <c r="N55" s="52"/>
      <c r="O55" s="29">
        <v>2.5</v>
      </c>
    </row>
    <row r="56" spans="1:15" ht="25.5" x14ac:dyDescent="0.2">
      <c r="A56" s="20">
        <v>560085</v>
      </c>
      <c r="B56" s="21" t="s">
        <v>72</v>
      </c>
      <c r="C56" s="23">
        <v>956</v>
      </c>
      <c r="D56" s="23">
        <v>63</v>
      </c>
      <c r="E56" s="23">
        <v>9765</v>
      </c>
      <c r="F56" s="23">
        <v>435</v>
      </c>
      <c r="G56" s="50">
        <v>9.7900000000000001E-2</v>
      </c>
      <c r="H56" s="50">
        <v>0.14480000000000001</v>
      </c>
      <c r="I56" s="25">
        <v>2.5</v>
      </c>
      <c r="J56" s="51">
        <v>2.5</v>
      </c>
      <c r="K56" s="26">
        <v>2.4</v>
      </c>
      <c r="L56" s="26">
        <v>0.1</v>
      </c>
      <c r="M56" s="93"/>
      <c r="N56" s="52"/>
      <c r="O56" s="29">
        <v>2.5</v>
      </c>
    </row>
    <row r="57" spans="1:15" ht="25.5" x14ac:dyDescent="0.2">
      <c r="A57" s="20">
        <v>560086</v>
      </c>
      <c r="B57" s="21" t="s">
        <v>73</v>
      </c>
      <c r="C57" s="23">
        <v>4706</v>
      </c>
      <c r="D57" s="23">
        <v>131</v>
      </c>
      <c r="E57" s="23">
        <v>18014</v>
      </c>
      <c r="F57" s="23">
        <v>909</v>
      </c>
      <c r="G57" s="50">
        <v>0.26119999999999999</v>
      </c>
      <c r="H57" s="50">
        <v>0.14410000000000001</v>
      </c>
      <c r="I57" s="25">
        <v>2.5</v>
      </c>
      <c r="J57" s="51">
        <v>2.5</v>
      </c>
      <c r="K57" s="26">
        <v>2.38</v>
      </c>
      <c r="L57" s="26">
        <v>0.13</v>
      </c>
      <c r="M57" s="93"/>
      <c r="N57" s="52"/>
      <c r="O57" s="29">
        <v>2.5</v>
      </c>
    </row>
    <row r="58" spans="1:15" ht="25.5" x14ac:dyDescent="0.2">
      <c r="A58" s="20">
        <v>560087</v>
      </c>
      <c r="B58" s="21" t="s">
        <v>74</v>
      </c>
      <c r="C58" s="23">
        <v>7226</v>
      </c>
      <c r="D58" s="23">
        <v>0</v>
      </c>
      <c r="E58" s="23">
        <v>24364</v>
      </c>
      <c r="F58" s="23">
        <v>1</v>
      </c>
      <c r="G58" s="50">
        <v>0.29659999999999997</v>
      </c>
      <c r="H58" s="50">
        <v>0</v>
      </c>
      <c r="I58" s="25">
        <v>2.5</v>
      </c>
      <c r="J58" s="51">
        <v>0</v>
      </c>
      <c r="K58" s="26">
        <v>2.5</v>
      </c>
      <c r="L58" s="26">
        <v>0</v>
      </c>
      <c r="M58" s="93"/>
      <c r="N58" s="52"/>
      <c r="O58" s="29">
        <v>2.5</v>
      </c>
    </row>
    <row r="59" spans="1:15" ht="25.5" x14ac:dyDescent="0.2">
      <c r="A59" s="20">
        <v>560088</v>
      </c>
      <c r="B59" s="21" t="s">
        <v>75</v>
      </c>
      <c r="C59" s="23">
        <v>1052</v>
      </c>
      <c r="D59" s="23">
        <v>0</v>
      </c>
      <c r="E59" s="23">
        <v>5787</v>
      </c>
      <c r="F59" s="23">
        <v>0</v>
      </c>
      <c r="G59" s="50">
        <v>0.18179999999999999</v>
      </c>
      <c r="H59" s="50">
        <v>0</v>
      </c>
      <c r="I59" s="25">
        <v>2.5</v>
      </c>
      <c r="J59" s="51">
        <v>0</v>
      </c>
      <c r="K59" s="26">
        <v>2.5</v>
      </c>
      <c r="L59" s="26">
        <v>0</v>
      </c>
      <c r="M59" s="93"/>
      <c r="N59" s="52"/>
      <c r="O59" s="29">
        <v>2.5</v>
      </c>
    </row>
    <row r="60" spans="1:15" ht="38.25" x14ac:dyDescent="0.2">
      <c r="A60" s="20">
        <v>560089</v>
      </c>
      <c r="B60" s="21" t="s">
        <v>76</v>
      </c>
      <c r="C60" s="23">
        <v>1197</v>
      </c>
      <c r="D60" s="23">
        <v>0</v>
      </c>
      <c r="E60" s="23">
        <v>3830</v>
      </c>
      <c r="F60" s="23">
        <v>0</v>
      </c>
      <c r="G60" s="50">
        <v>0.3125</v>
      </c>
      <c r="H60" s="50">
        <v>0</v>
      </c>
      <c r="I60" s="25">
        <v>2.14</v>
      </c>
      <c r="J60" s="51">
        <v>0</v>
      </c>
      <c r="K60" s="26">
        <v>2.14</v>
      </c>
      <c r="L60" s="26">
        <v>0</v>
      </c>
      <c r="M60" s="93"/>
      <c r="N60" s="52"/>
      <c r="O60" s="29">
        <v>2.14</v>
      </c>
    </row>
    <row r="61" spans="1:15" ht="38.25" x14ac:dyDescent="0.2">
      <c r="A61" s="20">
        <v>560096</v>
      </c>
      <c r="B61" s="21" t="s">
        <v>77</v>
      </c>
      <c r="C61" s="23">
        <v>64</v>
      </c>
      <c r="D61" s="23">
        <v>1</v>
      </c>
      <c r="E61" s="23">
        <v>452</v>
      </c>
      <c r="F61" s="23">
        <v>18</v>
      </c>
      <c r="G61" s="50">
        <v>0.1416</v>
      </c>
      <c r="H61" s="50">
        <v>5.5599999999999997E-2</v>
      </c>
      <c r="I61" s="25">
        <v>2.5</v>
      </c>
      <c r="J61" s="51">
        <v>2.5</v>
      </c>
      <c r="K61" s="26">
        <v>2.4</v>
      </c>
      <c r="L61" s="26">
        <v>0.1</v>
      </c>
      <c r="M61" s="93"/>
      <c r="N61" s="52"/>
      <c r="O61" s="29">
        <v>2.5</v>
      </c>
    </row>
    <row r="62" spans="1:15" ht="25.5" x14ac:dyDescent="0.2">
      <c r="A62" s="20">
        <v>560098</v>
      </c>
      <c r="B62" s="21" t="s">
        <v>78</v>
      </c>
      <c r="C62" s="23">
        <v>751</v>
      </c>
      <c r="D62" s="23">
        <v>0</v>
      </c>
      <c r="E62" s="23">
        <v>6631</v>
      </c>
      <c r="F62" s="23">
        <v>0</v>
      </c>
      <c r="G62" s="50">
        <v>0.1133</v>
      </c>
      <c r="H62" s="50">
        <v>0</v>
      </c>
      <c r="I62" s="25">
        <v>2.5</v>
      </c>
      <c r="J62" s="51">
        <v>0</v>
      </c>
      <c r="K62" s="26">
        <v>2.5</v>
      </c>
      <c r="L62" s="26">
        <v>0</v>
      </c>
      <c r="M62" s="93"/>
      <c r="N62" s="52"/>
      <c r="O62" s="29">
        <v>2.5</v>
      </c>
    </row>
    <row r="63" spans="1:15" ht="38.25" x14ac:dyDescent="0.2">
      <c r="A63" s="20">
        <v>560099</v>
      </c>
      <c r="B63" s="21" t="s">
        <v>79</v>
      </c>
      <c r="C63" s="23">
        <v>612</v>
      </c>
      <c r="D63" s="23">
        <v>15</v>
      </c>
      <c r="E63" s="23">
        <v>2246</v>
      </c>
      <c r="F63" s="23">
        <v>144</v>
      </c>
      <c r="G63" s="50">
        <v>0.27250000000000002</v>
      </c>
      <c r="H63" s="50">
        <v>0.1042</v>
      </c>
      <c r="I63" s="25">
        <v>2.5</v>
      </c>
      <c r="J63" s="51">
        <v>2.5</v>
      </c>
      <c r="K63" s="26">
        <v>2.35</v>
      </c>
      <c r="L63" s="26">
        <v>0.15</v>
      </c>
      <c r="M63" s="93"/>
      <c r="N63" s="52"/>
      <c r="O63" s="29">
        <v>2.5</v>
      </c>
    </row>
    <row r="64" spans="1:15" ht="12.75" x14ac:dyDescent="0.2">
      <c r="A64" s="20">
        <v>560205</v>
      </c>
      <c r="B64" s="33" t="s">
        <v>80</v>
      </c>
      <c r="C64" s="23">
        <v>1</v>
      </c>
      <c r="D64" s="23">
        <v>0</v>
      </c>
      <c r="E64" s="23">
        <v>15</v>
      </c>
      <c r="F64" s="23">
        <v>19</v>
      </c>
      <c r="G64" s="50">
        <v>6.6699999999999995E-2</v>
      </c>
      <c r="H64" s="50">
        <v>0</v>
      </c>
      <c r="I64" s="25">
        <v>2.5</v>
      </c>
      <c r="J64" s="51">
        <v>0</v>
      </c>
      <c r="K64" s="26">
        <v>1.1000000000000001</v>
      </c>
      <c r="L64" s="26">
        <v>0</v>
      </c>
      <c r="M64" s="93"/>
      <c r="N64" s="52"/>
      <c r="O64" s="29">
        <v>1.1000000000000001</v>
      </c>
    </row>
    <row r="65" spans="1:15" ht="51" x14ac:dyDescent="0.2">
      <c r="A65" s="20">
        <v>560206</v>
      </c>
      <c r="B65" s="21" t="s">
        <v>81</v>
      </c>
      <c r="C65" s="23">
        <v>17773</v>
      </c>
      <c r="D65" s="23">
        <v>8</v>
      </c>
      <c r="E65" s="23">
        <v>72874</v>
      </c>
      <c r="F65" s="23">
        <v>32</v>
      </c>
      <c r="G65" s="50">
        <v>0.24390000000000001</v>
      </c>
      <c r="H65" s="50">
        <v>0.25</v>
      </c>
      <c r="I65" s="25">
        <v>2.5</v>
      </c>
      <c r="J65" s="51">
        <v>2.5</v>
      </c>
      <c r="K65" s="26">
        <v>2.5</v>
      </c>
      <c r="L65" s="26">
        <v>0</v>
      </c>
      <c r="M65" s="93"/>
      <c r="N65" s="52"/>
      <c r="O65" s="29">
        <v>2.5</v>
      </c>
    </row>
    <row r="66" spans="1:15" ht="51" x14ac:dyDescent="0.2">
      <c r="A66" s="34">
        <v>560214</v>
      </c>
      <c r="B66" s="21" t="s">
        <v>82</v>
      </c>
      <c r="C66" s="23">
        <v>21024</v>
      </c>
      <c r="D66" s="23">
        <v>5075</v>
      </c>
      <c r="E66" s="23">
        <v>82341</v>
      </c>
      <c r="F66" s="23">
        <v>26573</v>
      </c>
      <c r="G66" s="50">
        <v>0.25530000000000003</v>
      </c>
      <c r="H66" s="50">
        <v>0.191</v>
      </c>
      <c r="I66" s="25">
        <v>2.5</v>
      </c>
      <c r="J66" s="51">
        <v>2.5</v>
      </c>
      <c r="K66" s="26">
        <v>1.9</v>
      </c>
      <c r="L66" s="26">
        <v>0.6</v>
      </c>
      <c r="M66" s="94"/>
      <c r="N66" s="52"/>
      <c r="O66" s="29">
        <v>2.5</v>
      </c>
    </row>
    <row r="67" spans="1:15" ht="12.75" x14ac:dyDescent="0.2">
      <c r="A67" s="36"/>
      <c r="B67" s="37" t="s">
        <v>103</v>
      </c>
      <c r="C67" s="54">
        <v>404245</v>
      </c>
      <c r="D67" s="54">
        <v>101090</v>
      </c>
      <c r="E67" s="54">
        <v>1497620</v>
      </c>
      <c r="F67" s="54">
        <v>431981</v>
      </c>
      <c r="G67" s="50">
        <v>0.26989999999999997</v>
      </c>
      <c r="H67" s="50">
        <v>0.23400000000000001</v>
      </c>
      <c r="I67" s="25"/>
      <c r="J67" s="95"/>
      <c r="K67" s="26"/>
      <c r="L67" s="26"/>
      <c r="M67" s="57"/>
      <c r="N67" s="28"/>
      <c r="O67" s="29"/>
    </row>
  </sheetData>
  <mergeCells count="11">
    <mergeCell ref="L1:O1"/>
    <mergeCell ref="M4:N4"/>
    <mergeCell ref="A2:O2"/>
    <mergeCell ref="A3:O3"/>
    <mergeCell ref="A4:A5"/>
    <mergeCell ref="B4:B5"/>
    <mergeCell ref="C4:D4"/>
    <mergeCell ref="E4:F4"/>
    <mergeCell ref="G4:H4"/>
    <mergeCell ref="I4:J4"/>
    <mergeCell ref="K4:L4"/>
  </mergeCells>
  <pageMargins left="0.7" right="0.7" top="0.75" bottom="0.75" header="0.3" footer="0.3"/>
  <pageSetup paperSize="9" scale="9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view="pageBreakPreview" zoomScale="98" zoomScaleNormal="100" zoomScaleSheetLayoutView="98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2.75" x14ac:dyDescent="0.2"/>
  <cols>
    <col min="1" max="1" width="10.6640625" style="5" customWidth="1"/>
    <col min="2" max="2" width="30.33203125" customWidth="1"/>
    <col min="3" max="3" width="13.1640625" customWidth="1"/>
    <col min="4" max="4" width="10.5" customWidth="1"/>
    <col min="5" max="5" width="12.5" customWidth="1"/>
    <col min="6" max="7" width="12.6640625" customWidth="1"/>
    <col min="8" max="8" width="12.5" style="86" customWidth="1"/>
    <col min="9" max="9" width="11" style="12" customWidth="1"/>
    <col min="10" max="10" width="14" style="12" customWidth="1"/>
    <col min="11" max="11" width="11.33203125" style="12" customWidth="1"/>
    <col min="12" max="12" width="10.33203125" style="12" customWidth="1"/>
    <col min="13" max="14" width="12.5" style="44" customWidth="1"/>
    <col min="15" max="15" width="14.6640625" style="12" customWidth="1"/>
    <col min="257" max="257" width="10.6640625" customWidth="1"/>
    <col min="258" max="258" width="30.33203125" customWidth="1"/>
    <col min="259" max="259" width="13.1640625" customWidth="1"/>
    <col min="260" max="260" width="10.5" customWidth="1"/>
    <col min="261" max="261" width="12.5" customWidth="1"/>
    <col min="262" max="263" width="12.6640625" customWidth="1"/>
    <col min="264" max="264" width="12.5" customWidth="1"/>
    <col min="265" max="265" width="11" customWidth="1"/>
    <col min="266" max="266" width="14" customWidth="1"/>
    <col min="267" max="267" width="11.33203125" customWidth="1"/>
    <col min="268" max="269" width="10.33203125" customWidth="1"/>
    <col min="270" max="270" width="12.5" customWidth="1"/>
    <col min="271" max="271" width="14.6640625" customWidth="1"/>
    <col min="513" max="513" width="10.6640625" customWidth="1"/>
    <col min="514" max="514" width="30.33203125" customWidth="1"/>
    <col min="515" max="515" width="13.1640625" customWidth="1"/>
    <col min="516" max="516" width="10.5" customWidth="1"/>
    <col min="517" max="517" width="12.5" customWidth="1"/>
    <col min="518" max="519" width="12.6640625" customWidth="1"/>
    <col min="520" max="520" width="12.5" customWidth="1"/>
    <col min="521" max="521" width="11" customWidth="1"/>
    <col min="522" max="522" width="14" customWidth="1"/>
    <col min="523" max="523" width="11.33203125" customWidth="1"/>
    <col min="524" max="525" width="10.33203125" customWidth="1"/>
    <col min="526" max="526" width="12.5" customWidth="1"/>
    <col min="527" max="527" width="14.6640625" customWidth="1"/>
    <col min="769" max="769" width="10.6640625" customWidth="1"/>
    <col min="770" max="770" width="30.33203125" customWidth="1"/>
    <col min="771" max="771" width="13.1640625" customWidth="1"/>
    <col min="772" max="772" width="10.5" customWidth="1"/>
    <col min="773" max="773" width="12.5" customWidth="1"/>
    <col min="774" max="775" width="12.6640625" customWidth="1"/>
    <col min="776" max="776" width="12.5" customWidth="1"/>
    <col min="777" max="777" width="11" customWidth="1"/>
    <col min="778" max="778" width="14" customWidth="1"/>
    <col min="779" max="779" width="11.33203125" customWidth="1"/>
    <col min="780" max="781" width="10.33203125" customWidth="1"/>
    <col min="782" max="782" width="12.5" customWidth="1"/>
    <col min="783" max="783" width="14.6640625" customWidth="1"/>
    <col min="1025" max="1025" width="10.6640625" customWidth="1"/>
    <col min="1026" max="1026" width="30.33203125" customWidth="1"/>
    <col min="1027" max="1027" width="13.1640625" customWidth="1"/>
    <col min="1028" max="1028" width="10.5" customWidth="1"/>
    <col min="1029" max="1029" width="12.5" customWidth="1"/>
    <col min="1030" max="1031" width="12.6640625" customWidth="1"/>
    <col min="1032" max="1032" width="12.5" customWidth="1"/>
    <col min="1033" max="1033" width="11" customWidth="1"/>
    <col min="1034" max="1034" width="14" customWidth="1"/>
    <col min="1035" max="1035" width="11.33203125" customWidth="1"/>
    <col min="1036" max="1037" width="10.33203125" customWidth="1"/>
    <col min="1038" max="1038" width="12.5" customWidth="1"/>
    <col min="1039" max="1039" width="14.6640625" customWidth="1"/>
    <col min="1281" max="1281" width="10.6640625" customWidth="1"/>
    <col min="1282" max="1282" width="30.33203125" customWidth="1"/>
    <col min="1283" max="1283" width="13.1640625" customWidth="1"/>
    <col min="1284" max="1284" width="10.5" customWidth="1"/>
    <col min="1285" max="1285" width="12.5" customWidth="1"/>
    <col min="1286" max="1287" width="12.6640625" customWidth="1"/>
    <col min="1288" max="1288" width="12.5" customWidth="1"/>
    <col min="1289" max="1289" width="11" customWidth="1"/>
    <col min="1290" max="1290" width="14" customWidth="1"/>
    <col min="1291" max="1291" width="11.33203125" customWidth="1"/>
    <col min="1292" max="1293" width="10.33203125" customWidth="1"/>
    <col min="1294" max="1294" width="12.5" customWidth="1"/>
    <col min="1295" max="1295" width="14.6640625" customWidth="1"/>
    <col min="1537" max="1537" width="10.6640625" customWidth="1"/>
    <col min="1538" max="1538" width="30.33203125" customWidth="1"/>
    <col min="1539" max="1539" width="13.1640625" customWidth="1"/>
    <col min="1540" max="1540" width="10.5" customWidth="1"/>
    <col min="1541" max="1541" width="12.5" customWidth="1"/>
    <col min="1542" max="1543" width="12.6640625" customWidth="1"/>
    <col min="1544" max="1544" width="12.5" customWidth="1"/>
    <col min="1545" max="1545" width="11" customWidth="1"/>
    <col min="1546" max="1546" width="14" customWidth="1"/>
    <col min="1547" max="1547" width="11.33203125" customWidth="1"/>
    <col min="1548" max="1549" width="10.33203125" customWidth="1"/>
    <col min="1550" max="1550" width="12.5" customWidth="1"/>
    <col min="1551" max="1551" width="14.6640625" customWidth="1"/>
    <col min="1793" max="1793" width="10.6640625" customWidth="1"/>
    <col min="1794" max="1794" width="30.33203125" customWidth="1"/>
    <col min="1795" max="1795" width="13.1640625" customWidth="1"/>
    <col min="1796" max="1796" width="10.5" customWidth="1"/>
    <col min="1797" max="1797" width="12.5" customWidth="1"/>
    <col min="1798" max="1799" width="12.6640625" customWidth="1"/>
    <col min="1800" max="1800" width="12.5" customWidth="1"/>
    <col min="1801" max="1801" width="11" customWidth="1"/>
    <col min="1802" max="1802" width="14" customWidth="1"/>
    <col min="1803" max="1803" width="11.33203125" customWidth="1"/>
    <col min="1804" max="1805" width="10.33203125" customWidth="1"/>
    <col min="1806" max="1806" width="12.5" customWidth="1"/>
    <col min="1807" max="1807" width="14.6640625" customWidth="1"/>
    <col min="2049" max="2049" width="10.6640625" customWidth="1"/>
    <col min="2050" max="2050" width="30.33203125" customWidth="1"/>
    <col min="2051" max="2051" width="13.1640625" customWidth="1"/>
    <col min="2052" max="2052" width="10.5" customWidth="1"/>
    <col min="2053" max="2053" width="12.5" customWidth="1"/>
    <col min="2054" max="2055" width="12.6640625" customWidth="1"/>
    <col min="2056" max="2056" width="12.5" customWidth="1"/>
    <col min="2057" max="2057" width="11" customWidth="1"/>
    <col min="2058" max="2058" width="14" customWidth="1"/>
    <col min="2059" max="2059" width="11.33203125" customWidth="1"/>
    <col min="2060" max="2061" width="10.33203125" customWidth="1"/>
    <col min="2062" max="2062" width="12.5" customWidth="1"/>
    <col min="2063" max="2063" width="14.6640625" customWidth="1"/>
    <col min="2305" max="2305" width="10.6640625" customWidth="1"/>
    <col min="2306" max="2306" width="30.33203125" customWidth="1"/>
    <col min="2307" max="2307" width="13.1640625" customWidth="1"/>
    <col min="2308" max="2308" width="10.5" customWidth="1"/>
    <col min="2309" max="2309" width="12.5" customWidth="1"/>
    <col min="2310" max="2311" width="12.6640625" customWidth="1"/>
    <col min="2312" max="2312" width="12.5" customWidth="1"/>
    <col min="2313" max="2313" width="11" customWidth="1"/>
    <col min="2314" max="2314" width="14" customWidth="1"/>
    <col min="2315" max="2315" width="11.33203125" customWidth="1"/>
    <col min="2316" max="2317" width="10.33203125" customWidth="1"/>
    <col min="2318" max="2318" width="12.5" customWidth="1"/>
    <col min="2319" max="2319" width="14.6640625" customWidth="1"/>
    <col min="2561" max="2561" width="10.6640625" customWidth="1"/>
    <col min="2562" max="2562" width="30.33203125" customWidth="1"/>
    <col min="2563" max="2563" width="13.1640625" customWidth="1"/>
    <col min="2564" max="2564" width="10.5" customWidth="1"/>
    <col min="2565" max="2565" width="12.5" customWidth="1"/>
    <col min="2566" max="2567" width="12.6640625" customWidth="1"/>
    <col min="2568" max="2568" width="12.5" customWidth="1"/>
    <col min="2569" max="2569" width="11" customWidth="1"/>
    <col min="2570" max="2570" width="14" customWidth="1"/>
    <col min="2571" max="2571" width="11.33203125" customWidth="1"/>
    <col min="2572" max="2573" width="10.33203125" customWidth="1"/>
    <col min="2574" max="2574" width="12.5" customWidth="1"/>
    <col min="2575" max="2575" width="14.6640625" customWidth="1"/>
    <col min="2817" max="2817" width="10.6640625" customWidth="1"/>
    <col min="2818" max="2818" width="30.33203125" customWidth="1"/>
    <col min="2819" max="2819" width="13.1640625" customWidth="1"/>
    <col min="2820" max="2820" width="10.5" customWidth="1"/>
    <col min="2821" max="2821" width="12.5" customWidth="1"/>
    <col min="2822" max="2823" width="12.6640625" customWidth="1"/>
    <col min="2824" max="2824" width="12.5" customWidth="1"/>
    <col min="2825" max="2825" width="11" customWidth="1"/>
    <col min="2826" max="2826" width="14" customWidth="1"/>
    <col min="2827" max="2827" width="11.33203125" customWidth="1"/>
    <col min="2828" max="2829" width="10.33203125" customWidth="1"/>
    <col min="2830" max="2830" width="12.5" customWidth="1"/>
    <col min="2831" max="2831" width="14.6640625" customWidth="1"/>
    <col min="3073" max="3073" width="10.6640625" customWidth="1"/>
    <col min="3074" max="3074" width="30.33203125" customWidth="1"/>
    <col min="3075" max="3075" width="13.1640625" customWidth="1"/>
    <col min="3076" max="3076" width="10.5" customWidth="1"/>
    <col min="3077" max="3077" width="12.5" customWidth="1"/>
    <col min="3078" max="3079" width="12.6640625" customWidth="1"/>
    <col min="3080" max="3080" width="12.5" customWidth="1"/>
    <col min="3081" max="3081" width="11" customWidth="1"/>
    <col min="3082" max="3082" width="14" customWidth="1"/>
    <col min="3083" max="3083" width="11.33203125" customWidth="1"/>
    <col min="3084" max="3085" width="10.33203125" customWidth="1"/>
    <col min="3086" max="3086" width="12.5" customWidth="1"/>
    <col min="3087" max="3087" width="14.6640625" customWidth="1"/>
    <col min="3329" max="3329" width="10.6640625" customWidth="1"/>
    <col min="3330" max="3330" width="30.33203125" customWidth="1"/>
    <col min="3331" max="3331" width="13.1640625" customWidth="1"/>
    <col min="3332" max="3332" width="10.5" customWidth="1"/>
    <col min="3333" max="3333" width="12.5" customWidth="1"/>
    <col min="3334" max="3335" width="12.6640625" customWidth="1"/>
    <col min="3336" max="3336" width="12.5" customWidth="1"/>
    <col min="3337" max="3337" width="11" customWidth="1"/>
    <col min="3338" max="3338" width="14" customWidth="1"/>
    <col min="3339" max="3339" width="11.33203125" customWidth="1"/>
    <col min="3340" max="3341" width="10.33203125" customWidth="1"/>
    <col min="3342" max="3342" width="12.5" customWidth="1"/>
    <col min="3343" max="3343" width="14.6640625" customWidth="1"/>
    <col min="3585" max="3585" width="10.6640625" customWidth="1"/>
    <col min="3586" max="3586" width="30.33203125" customWidth="1"/>
    <col min="3587" max="3587" width="13.1640625" customWidth="1"/>
    <col min="3588" max="3588" width="10.5" customWidth="1"/>
    <col min="3589" max="3589" width="12.5" customWidth="1"/>
    <col min="3590" max="3591" width="12.6640625" customWidth="1"/>
    <col min="3592" max="3592" width="12.5" customWidth="1"/>
    <col min="3593" max="3593" width="11" customWidth="1"/>
    <col min="3594" max="3594" width="14" customWidth="1"/>
    <col min="3595" max="3595" width="11.33203125" customWidth="1"/>
    <col min="3596" max="3597" width="10.33203125" customWidth="1"/>
    <col min="3598" max="3598" width="12.5" customWidth="1"/>
    <col min="3599" max="3599" width="14.6640625" customWidth="1"/>
    <col min="3841" max="3841" width="10.6640625" customWidth="1"/>
    <col min="3842" max="3842" width="30.33203125" customWidth="1"/>
    <col min="3843" max="3843" width="13.1640625" customWidth="1"/>
    <col min="3844" max="3844" width="10.5" customWidth="1"/>
    <col min="3845" max="3845" width="12.5" customWidth="1"/>
    <col min="3846" max="3847" width="12.6640625" customWidth="1"/>
    <col min="3848" max="3848" width="12.5" customWidth="1"/>
    <col min="3849" max="3849" width="11" customWidth="1"/>
    <col min="3850" max="3850" width="14" customWidth="1"/>
    <col min="3851" max="3851" width="11.33203125" customWidth="1"/>
    <col min="3852" max="3853" width="10.33203125" customWidth="1"/>
    <col min="3854" max="3854" width="12.5" customWidth="1"/>
    <col min="3855" max="3855" width="14.6640625" customWidth="1"/>
    <col min="4097" max="4097" width="10.6640625" customWidth="1"/>
    <col min="4098" max="4098" width="30.33203125" customWidth="1"/>
    <col min="4099" max="4099" width="13.1640625" customWidth="1"/>
    <col min="4100" max="4100" width="10.5" customWidth="1"/>
    <col min="4101" max="4101" width="12.5" customWidth="1"/>
    <col min="4102" max="4103" width="12.6640625" customWidth="1"/>
    <col min="4104" max="4104" width="12.5" customWidth="1"/>
    <col min="4105" max="4105" width="11" customWidth="1"/>
    <col min="4106" max="4106" width="14" customWidth="1"/>
    <col min="4107" max="4107" width="11.33203125" customWidth="1"/>
    <col min="4108" max="4109" width="10.33203125" customWidth="1"/>
    <col min="4110" max="4110" width="12.5" customWidth="1"/>
    <col min="4111" max="4111" width="14.6640625" customWidth="1"/>
    <col min="4353" max="4353" width="10.6640625" customWidth="1"/>
    <col min="4354" max="4354" width="30.33203125" customWidth="1"/>
    <col min="4355" max="4355" width="13.1640625" customWidth="1"/>
    <col min="4356" max="4356" width="10.5" customWidth="1"/>
    <col min="4357" max="4357" width="12.5" customWidth="1"/>
    <col min="4358" max="4359" width="12.6640625" customWidth="1"/>
    <col min="4360" max="4360" width="12.5" customWidth="1"/>
    <col min="4361" max="4361" width="11" customWidth="1"/>
    <col min="4362" max="4362" width="14" customWidth="1"/>
    <col min="4363" max="4363" width="11.33203125" customWidth="1"/>
    <col min="4364" max="4365" width="10.33203125" customWidth="1"/>
    <col min="4366" max="4366" width="12.5" customWidth="1"/>
    <col min="4367" max="4367" width="14.6640625" customWidth="1"/>
    <col min="4609" max="4609" width="10.6640625" customWidth="1"/>
    <col min="4610" max="4610" width="30.33203125" customWidth="1"/>
    <col min="4611" max="4611" width="13.1640625" customWidth="1"/>
    <col min="4612" max="4612" width="10.5" customWidth="1"/>
    <col min="4613" max="4613" width="12.5" customWidth="1"/>
    <col min="4614" max="4615" width="12.6640625" customWidth="1"/>
    <col min="4616" max="4616" width="12.5" customWidth="1"/>
    <col min="4617" max="4617" width="11" customWidth="1"/>
    <col min="4618" max="4618" width="14" customWidth="1"/>
    <col min="4619" max="4619" width="11.33203125" customWidth="1"/>
    <col min="4620" max="4621" width="10.33203125" customWidth="1"/>
    <col min="4622" max="4622" width="12.5" customWidth="1"/>
    <col min="4623" max="4623" width="14.6640625" customWidth="1"/>
    <col min="4865" max="4865" width="10.6640625" customWidth="1"/>
    <col min="4866" max="4866" width="30.33203125" customWidth="1"/>
    <col min="4867" max="4867" width="13.1640625" customWidth="1"/>
    <col min="4868" max="4868" width="10.5" customWidth="1"/>
    <col min="4869" max="4869" width="12.5" customWidth="1"/>
    <col min="4870" max="4871" width="12.6640625" customWidth="1"/>
    <col min="4872" max="4872" width="12.5" customWidth="1"/>
    <col min="4873" max="4873" width="11" customWidth="1"/>
    <col min="4874" max="4874" width="14" customWidth="1"/>
    <col min="4875" max="4875" width="11.33203125" customWidth="1"/>
    <col min="4876" max="4877" width="10.33203125" customWidth="1"/>
    <col min="4878" max="4878" width="12.5" customWidth="1"/>
    <col min="4879" max="4879" width="14.6640625" customWidth="1"/>
    <col min="5121" max="5121" width="10.6640625" customWidth="1"/>
    <col min="5122" max="5122" width="30.33203125" customWidth="1"/>
    <col min="5123" max="5123" width="13.1640625" customWidth="1"/>
    <col min="5124" max="5124" width="10.5" customWidth="1"/>
    <col min="5125" max="5125" width="12.5" customWidth="1"/>
    <col min="5126" max="5127" width="12.6640625" customWidth="1"/>
    <col min="5128" max="5128" width="12.5" customWidth="1"/>
    <col min="5129" max="5129" width="11" customWidth="1"/>
    <col min="5130" max="5130" width="14" customWidth="1"/>
    <col min="5131" max="5131" width="11.33203125" customWidth="1"/>
    <col min="5132" max="5133" width="10.33203125" customWidth="1"/>
    <col min="5134" max="5134" width="12.5" customWidth="1"/>
    <col min="5135" max="5135" width="14.6640625" customWidth="1"/>
    <col min="5377" max="5377" width="10.6640625" customWidth="1"/>
    <col min="5378" max="5378" width="30.33203125" customWidth="1"/>
    <col min="5379" max="5379" width="13.1640625" customWidth="1"/>
    <col min="5380" max="5380" width="10.5" customWidth="1"/>
    <col min="5381" max="5381" width="12.5" customWidth="1"/>
    <col min="5382" max="5383" width="12.6640625" customWidth="1"/>
    <col min="5384" max="5384" width="12.5" customWidth="1"/>
    <col min="5385" max="5385" width="11" customWidth="1"/>
    <col min="5386" max="5386" width="14" customWidth="1"/>
    <col min="5387" max="5387" width="11.33203125" customWidth="1"/>
    <col min="5388" max="5389" width="10.33203125" customWidth="1"/>
    <col min="5390" max="5390" width="12.5" customWidth="1"/>
    <col min="5391" max="5391" width="14.6640625" customWidth="1"/>
    <col min="5633" max="5633" width="10.6640625" customWidth="1"/>
    <col min="5634" max="5634" width="30.33203125" customWidth="1"/>
    <col min="5635" max="5635" width="13.1640625" customWidth="1"/>
    <col min="5636" max="5636" width="10.5" customWidth="1"/>
    <col min="5637" max="5637" width="12.5" customWidth="1"/>
    <col min="5638" max="5639" width="12.6640625" customWidth="1"/>
    <col min="5640" max="5640" width="12.5" customWidth="1"/>
    <col min="5641" max="5641" width="11" customWidth="1"/>
    <col min="5642" max="5642" width="14" customWidth="1"/>
    <col min="5643" max="5643" width="11.33203125" customWidth="1"/>
    <col min="5644" max="5645" width="10.33203125" customWidth="1"/>
    <col min="5646" max="5646" width="12.5" customWidth="1"/>
    <col min="5647" max="5647" width="14.6640625" customWidth="1"/>
    <col min="5889" max="5889" width="10.6640625" customWidth="1"/>
    <col min="5890" max="5890" width="30.33203125" customWidth="1"/>
    <col min="5891" max="5891" width="13.1640625" customWidth="1"/>
    <col min="5892" max="5892" width="10.5" customWidth="1"/>
    <col min="5893" max="5893" width="12.5" customWidth="1"/>
    <col min="5894" max="5895" width="12.6640625" customWidth="1"/>
    <col min="5896" max="5896" width="12.5" customWidth="1"/>
    <col min="5897" max="5897" width="11" customWidth="1"/>
    <col min="5898" max="5898" width="14" customWidth="1"/>
    <col min="5899" max="5899" width="11.33203125" customWidth="1"/>
    <col min="5900" max="5901" width="10.33203125" customWidth="1"/>
    <col min="5902" max="5902" width="12.5" customWidth="1"/>
    <col min="5903" max="5903" width="14.6640625" customWidth="1"/>
    <col min="6145" max="6145" width="10.6640625" customWidth="1"/>
    <col min="6146" max="6146" width="30.33203125" customWidth="1"/>
    <col min="6147" max="6147" width="13.1640625" customWidth="1"/>
    <col min="6148" max="6148" width="10.5" customWidth="1"/>
    <col min="6149" max="6149" width="12.5" customWidth="1"/>
    <col min="6150" max="6151" width="12.6640625" customWidth="1"/>
    <col min="6152" max="6152" width="12.5" customWidth="1"/>
    <col min="6153" max="6153" width="11" customWidth="1"/>
    <col min="6154" max="6154" width="14" customWidth="1"/>
    <col min="6155" max="6155" width="11.33203125" customWidth="1"/>
    <col min="6156" max="6157" width="10.33203125" customWidth="1"/>
    <col min="6158" max="6158" width="12.5" customWidth="1"/>
    <col min="6159" max="6159" width="14.6640625" customWidth="1"/>
    <col min="6401" max="6401" width="10.6640625" customWidth="1"/>
    <col min="6402" max="6402" width="30.33203125" customWidth="1"/>
    <col min="6403" max="6403" width="13.1640625" customWidth="1"/>
    <col min="6404" max="6404" width="10.5" customWidth="1"/>
    <col min="6405" max="6405" width="12.5" customWidth="1"/>
    <col min="6406" max="6407" width="12.6640625" customWidth="1"/>
    <col min="6408" max="6408" width="12.5" customWidth="1"/>
    <col min="6409" max="6409" width="11" customWidth="1"/>
    <col min="6410" max="6410" width="14" customWidth="1"/>
    <col min="6411" max="6411" width="11.33203125" customWidth="1"/>
    <col min="6412" max="6413" width="10.33203125" customWidth="1"/>
    <col min="6414" max="6414" width="12.5" customWidth="1"/>
    <col min="6415" max="6415" width="14.6640625" customWidth="1"/>
    <col min="6657" max="6657" width="10.6640625" customWidth="1"/>
    <col min="6658" max="6658" width="30.33203125" customWidth="1"/>
    <col min="6659" max="6659" width="13.1640625" customWidth="1"/>
    <col min="6660" max="6660" width="10.5" customWidth="1"/>
    <col min="6661" max="6661" width="12.5" customWidth="1"/>
    <col min="6662" max="6663" width="12.6640625" customWidth="1"/>
    <col min="6664" max="6664" width="12.5" customWidth="1"/>
    <col min="6665" max="6665" width="11" customWidth="1"/>
    <col min="6666" max="6666" width="14" customWidth="1"/>
    <col min="6667" max="6667" width="11.33203125" customWidth="1"/>
    <col min="6668" max="6669" width="10.33203125" customWidth="1"/>
    <col min="6670" max="6670" width="12.5" customWidth="1"/>
    <col min="6671" max="6671" width="14.6640625" customWidth="1"/>
    <col min="6913" max="6913" width="10.6640625" customWidth="1"/>
    <col min="6914" max="6914" width="30.33203125" customWidth="1"/>
    <col min="6915" max="6915" width="13.1640625" customWidth="1"/>
    <col min="6916" max="6916" width="10.5" customWidth="1"/>
    <col min="6917" max="6917" width="12.5" customWidth="1"/>
    <col min="6918" max="6919" width="12.6640625" customWidth="1"/>
    <col min="6920" max="6920" width="12.5" customWidth="1"/>
    <col min="6921" max="6921" width="11" customWidth="1"/>
    <col min="6922" max="6922" width="14" customWidth="1"/>
    <col min="6923" max="6923" width="11.33203125" customWidth="1"/>
    <col min="6924" max="6925" width="10.33203125" customWidth="1"/>
    <col min="6926" max="6926" width="12.5" customWidth="1"/>
    <col min="6927" max="6927" width="14.6640625" customWidth="1"/>
    <col min="7169" max="7169" width="10.6640625" customWidth="1"/>
    <col min="7170" max="7170" width="30.33203125" customWidth="1"/>
    <col min="7171" max="7171" width="13.1640625" customWidth="1"/>
    <col min="7172" max="7172" width="10.5" customWidth="1"/>
    <col min="7173" max="7173" width="12.5" customWidth="1"/>
    <col min="7174" max="7175" width="12.6640625" customWidth="1"/>
    <col min="7176" max="7176" width="12.5" customWidth="1"/>
    <col min="7177" max="7177" width="11" customWidth="1"/>
    <col min="7178" max="7178" width="14" customWidth="1"/>
    <col min="7179" max="7179" width="11.33203125" customWidth="1"/>
    <col min="7180" max="7181" width="10.33203125" customWidth="1"/>
    <col min="7182" max="7182" width="12.5" customWidth="1"/>
    <col min="7183" max="7183" width="14.6640625" customWidth="1"/>
    <col min="7425" max="7425" width="10.6640625" customWidth="1"/>
    <col min="7426" max="7426" width="30.33203125" customWidth="1"/>
    <col min="7427" max="7427" width="13.1640625" customWidth="1"/>
    <col min="7428" max="7428" width="10.5" customWidth="1"/>
    <col min="7429" max="7429" width="12.5" customWidth="1"/>
    <col min="7430" max="7431" width="12.6640625" customWidth="1"/>
    <col min="7432" max="7432" width="12.5" customWidth="1"/>
    <col min="7433" max="7433" width="11" customWidth="1"/>
    <col min="7434" max="7434" width="14" customWidth="1"/>
    <col min="7435" max="7435" width="11.33203125" customWidth="1"/>
    <col min="7436" max="7437" width="10.33203125" customWidth="1"/>
    <col min="7438" max="7438" width="12.5" customWidth="1"/>
    <col min="7439" max="7439" width="14.6640625" customWidth="1"/>
    <col min="7681" max="7681" width="10.6640625" customWidth="1"/>
    <col min="7682" max="7682" width="30.33203125" customWidth="1"/>
    <col min="7683" max="7683" width="13.1640625" customWidth="1"/>
    <col min="7684" max="7684" width="10.5" customWidth="1"/>
    <col min="7685" max="7685" width="12.5" customWidth="1"/>
    <col min="7686" max="7687" width="12.6640625" customWidth="1"/>
    <col min="7688" max="7688" width="12.5" customWidth="1"/>
    <col min="7689" max="7689" width="11" customWidth="1"/>
    <col min="7690" max="7690" width="14" customWidth="1"/>
    <col min="7691" max="7691" width="11.33203125" customWidth="1"/>
    <col min="7692" max="7693" width="10.33203125" customWidth="1"/>
    <col min="7694" max="7694" width="12.5" customWidth="1"/>
    <col min="7695" max="7695" width="14.6640625" customWidth="1"/>
    <col min="7937" max="7937" width="10.6640625" customWidth="1"/>
    <col min="7938" max="7938" width="30.33203125" customWidth="1"/>
    <col min="7939" max="7939" width="13.1640625" customWidth="1"/>
    <col min="7940" max="7940" width="10.5" customWidth="1"/>
    <col min="7941" max="7941" width="12.5" customWidth="1"/>
    <col min="7942" max="7943" width="12.6640625" customWidth="1"/>
    <col min="7944" max="7944" width="12.5" customWidth="1"/>
    <col min="7945" max="7945" width="11" customWidth="1"/>
    <col min="7946" max="7946" width="14" customWidth="1"/>
    <col min="7947" max="7947" width="11.33203125" customWidth="1"/>
    <col min="7948" max="7949" width="10.33203125" customWidth="1"/>
    <col min="7950" max="7950" width="12.5" customWidth="1"/>
    <col min="7951" max="7951" width="14.6640625" customWidth="1"/>
    <col min="8193" max="8193" width="10.6640625" customWidth="1"/>
    <col min="8194" max="8194" width="30.33203125" customWidth="1"/>
    <col min="8195" max="8195" width="13.1640625" customWidth="1"/>
    <col min="8196" max="8196" width="10.5" customWidth="1"/>
    <col min="8197" max="8197" width="12.5" customWidth="1"/>
    <col min="8198" max="8199" width="12.6640625" customWidth="1"/>
    <col min="8200" max="8200" width="12.5" customWidth="1"/>
    <col min="8201" max="8201" width="11" customWidth="1"/>
    <col min="8202" max="8202" width="14" customWidth="1"/>
    <col min="8203" max="8203" width="11.33203125" customWidth="1"/>
    <col min="8204" max="8205" width="10.33203125" customWidth="1"/>
    <col min="8206" max="8206" width="12.5" customWidth="1"/>
    <col min="8207" max="8207" width="14.6640625" customWidth="1"/>
    <col min="8449" max="8449" width="10.6640625" customWidth="1"/>
    <col min="8450" max="8450" width="30.33203125" customWidth="1"/>
    <col min="8451" max="8451" width="13.1640625" customWidth="1"/>
    <col min="8452" max="8452" width="10.5" customWidth="1"/>
    <col min="8453" max="8453" width="12.5" customWidth="1"/>
    <col min="8454" max="8455" width="12.6640625" customWidth="1"/>
    <col min="8456" max="8456" width="12.5" customWidth="1"/>
    <col min="8457" max="8457" width="11" customWidth="1"/>
    <col min="8458" max="8458" width="14" customWidth="1"/>
    <col min="8459" max="8459" width="11.33203125" customWidth="1"/>
    <col min="8460" max="8461" width="10.33203125" customWidth="1"/>
    <col min="8462" max="8462" width="12.5" customWidth="1"/>
    <col min="8463" max="8463" width="14.6640625" customWidth="1"/>
    <col min="8705" max="8705" width="10.6640625" customWidth="1"/>
    <col min="8706" max="8706" width="30.33203125" customWidth="1"/>
    <col min="8707" max="8707" width="13.1640625" customWidth="1"/>
    <col min="8708" max="8708" width="10.5" customWidth="1"/>
    <col min="8709" max="8709" width="12.5" customWidth="1"/>
    <col min="8710" max="8711" width="12.6640625" customWidth="1"/>
    <col min="8712" max="8712" width="12.5" customWidth="1"/>
    <col min="8713" max="8713" width="11" customWidth="1"/>
    <col min="8714" max="8714" width="14" customWidth="1"/>
    <col min="8715" max="8715" width="11.33203125" customWidth="1"/>
    <col min="8716" max="8717" width="10.33203125" customWidth="1"/>
    <col min="8718" max="8718" width="12.5" customWidth="1"/>
    <col min="8719" max="8719" width="14.6640625" customWidth="1"/>
    <col min="8961" max="8961" width="10.6640625" customWidth="1"/>
    <col min="8962" max="8962" width="30.33203125" customWidth="1"/>
    <col min="8963" max="8963" width="13.1640625" customWidth="1"/>
    <col min="8964" max="8964" width="10.5" customWidth="1"/>
    <col min="8965" max="8965" width="12.5" customWidth="1"/>
    <col min="8966" max="8967" width="12.6640625" customWidth="1"/>
    <col min="8968" max="8968" width="12.5" customWidth="1"/>
    <col min="8969" max="8969" width="11" customWidth="1"/>
    <col min="8970" max="8970" width="14" customWidth="1"/>
    <col min="8971" max="8971" width="11.33203125" customWidth="1"/>
    <col min="8972" max="8973" width="10.33203125" customWidth="1"/>
    <col min="8974" max="8974" width="12.5" customWidth="1"/>
    <col min="8975" max="8975" width="14.6640625" customWidth="1"/>
    <col min="9217" max="9217" width="10.6640625" customWidth="1"/>
    <col min="9218" max="9218" width="30.33203125" customWidth="1"/>
    <col min="9219" max="9219" width="13.1640625" customWidth="1"/>
    <col min="9220" max="9220" width="10.5" customWidth="1"/>
    <col min="9221" max="9221" width="12.5" customWidth="1"/>
    <col min="9222" max="9223" width="12.6640625" customWidth="1"/>
    <col min="9224" max="9224" width="12.5" customWidth="1"/>
    <col min="9225" max="9225" width="11" customWidth="1"/>
    <col min="9226" max="9226" width="14" customWidth="1"/>
    <col min="9227" max="9227" width="11.33203125" customWidth="1"/>
    <col min="9228" max="9229" width="10.33203125" customWidth="1"/>
    <col min="9230" max="9230" width="12.5" customWidth="1"/>
    <col min="9231" max="9231" width="14.6640625" customWidth="1"/>
    <col min="9473" max="9473" width="10.6640625" customWidth="1"/>
    <col min="9474" max="9474" width="30.33203125" customWidth="1"/>
    <col min="9475" max="9475" width="13.1640625" customWidth="1"/>
    <col min="9476" max="9476" width="10.5" customWidth="1"/>
    <col min="9477" max="9477" width="12.5" customWidth="1"/>
    <col min="9478" max="9479" width="12.6640625" customWidth="1"/>
    <col min="9480" max="9480" width="12.5" customWidth="1"/>
    <col min="9481" max="9481" width="11" customWidth="1"/>
    <col min="9482" max="9482" width="14" customWidth="1"/>
    <col min="9483" max="9483" width="11.33203125" customWidth="1"/>
    <col min="9484" max="9485" width="10.33203125" customWidth="1"/>
    <col min="9486" max="9486" width="12.5" customWidth="1"/>
    <col min="9487" max="9487" width="14.6640625" customWidth="1"/>
    <col min="9729" max="9729" width="10.6640625" customWidth="1"/>
    <col min="9730" max="9730" width="30.33203125" customWidth="1"/>
    <col min="9731" max="9731" width="13.1640625" customWidth="1"/>
    <col min="9732" max="9732" width="10.5" customWidth="1"/>
    <col min="9733" max="9733" width="12.5" customWidth="1"/>
    <col min="9734" max="9735" width="12.6640625" customWidth="1"/>
    <col min="9736" max="9736" width="12.5" customWidth="1"/>
    <col min="9737" max="9737" width="11" customWidth="1"/>
    <col min="9738" max="9738" width="14" customWidth="1"/>
    <col min="9739" max="9739" width="11.33203125" customWidth="1"/>
    <col min="9740" max="9741" width="10.33203125" customWidth="1"/>
    <col min="9742" max="9742" width="12.5" customWidth="1"/>
    <col min="9743" max="9743" width="14.6640625" customWidth="1"/>
    <col min="9985" max="9985" width="10.6640625" customWidth="1"/>
    <col min="9986" max="9986" width="30.33203125" customWidth="1"/>
    <col min="9987" max="9987" width="13.1640625" customWidth="1"/>
    <col min="9988" max="9988" width="10.5" customWidth="1"/>
    <col min="9989" max="9989" width="12.5" customWidth="1"/>
    <col min="9990" max="9991" width="12.6640625" customWidth="1"/>
    <col min="9992" max="9992" width="12.5" customWidth="1"/>
    <col min="9993" max="9993" width="11" customWidth="1"/>
    <col min="9994" max="9994" width="14" customWidth="1"/>
    <col min="9995" max="9995" width="11.33203125" customWidth="1"/>
    <col min="9996" max="9997" width="10.33203125" customWidth="1"/>
    <col min="9998" max="9998" width="12.5" customWidth="1"/>
    <col min="9999" max="9999" width="14.6640625" customWidth="1"/>
    <col min="10241" max="10241" width="10.6640625" customWidth="1"/>
    <col min="10242" max="10242" width="30.33203125" customWidth="1"/>
    <col min="10243" max="10243" width="13.1640625" customWidth="1"/>
    <col min="10244" max="10244" width="10.5" customWidth="1"/>
    <col min="10245" max="10245" width="12.5" customWidth="1"/>
    <col min="10246" max="10247" width="12.6640625" customWidth="1"/>
    <col min="10248" max="10248" width="12.5" customWidth="1"/>
    <col min="10249" max="10249" width="11" customWidth="1"/>
    <col min="10250" max="10250" width="14" customWidth="1"/>
    <col min="10251" max="10251" width="11.33203125" customWidth="1"/>
    <col min="10252" max="10253" width="10.33203125" customWidth="1"/>
    <col min="10254" max="10254" width="12.5" customWidth="1"/>
    <col min="10255" max="10255" width="14.6640625" customWidth="1"/>
    <col min="10497" max="10497" width="10.6640625" customWidth="1"/>
    <col min="10498" max="10498" width="30.33203125" customWidth="1"/>
    <col min="10499" max="10499" width="13.1640625" customWidth="1"/>
    <col min="10500" max="10500" width="10.5" customWidth="1"/>
    <col min="10501" max="10501" width="12.5" customWidth="1"/>
    <col min="10502" max="10503" width="12.6640625" customWidth="1"/>
    <col min="10504" max="10504" width="12.5" customWidth="1"/>
    <col min="10505" max="10505" width="11" customWidth="1"/>
    <col min="10506" max="10506" width="14" customWidth="1"/>
    <col min="10507" max="10507" width="11.33203125" customWidth="1"/>
    <col min="10508" max="10509" width="10.33203125" customWidth="1"/>
    <col min="10510" max="10510" width="12.5" customWidth="1"/>
    <col min="10511" max="10511" width="14.6640625" customWidth="1"/>
    <col min="10753" max="10753" width="10.6640625" customWidth="1"/>
    <col min="10754" max="10754" width="30.33203125" customWidth="1"/>
    <col min="10755" max="10755" width="13.1640625" customWidth="1"/>
    <col min="10756" max="10756" width="10.5" customWidth="1"/>
    <col min="10757" max="10757" width="12.5" customWidth="1"/>
    <col min="10758" max="10759" width="12.6640625" customWidth="1"/>
    <col min="10760" max="10760" width="12.5" customWidth="1"/>
    <col min="10761" max="10761" width="11" customWidth="1"/>
    <col min="10762" max="10762" width="14" customWidth="1"/>
    <col min="10763" max="10763" width="11.33203125" customWidth="1"/>
    <col min="10764" max="10765" width="10.33203125" customWidth="1"/>
    <col min="10766" max="10766" width="12.5" customWidth="1"/>
    <col min="10767" max="10767" width="14.6640625" customWidth="1"/>
    <col min="11009" max="11009" width="10.6640625" customWidth="1"/>
    <col min="11010" max="11010" width="30.33203125" customWidth="1"/>
    <col min="11011" max="11011" width="13.1640625" customWidth="1"/>
    <col min="11012" max="11012" width="10.5" customWidth="1"/>
    <col min="11013" max="11013" width="12.5" customWidth="1"/>
    <col min="11014" max="11015" width="12.6640625" customWidth="1"/>
    <col min="11016" max="11016" width="12.5" customWidth="1"/>
    <col min="11017" max="11017" width="11" customWidth="1"/>
    <col min="11018" max="11018" width="14" customWidth="1"/>
    <col min="11019" max="11019" width="11.33203125" customWidth="1"/>
    <col min="11020" max="11021" width="10.33203125" customWidth="1"/>
    <col min="11022" max="11022" width="12.5" customWidth="1"/>
    <col min="11023" max="11023" width="14.6640625" customWidth="1"/>
    <col min="11265" max="11265" width="10.6640625" customWidth="1"/>
    <col min="11266" max="11266" width="30.33203125" customWidth="1"/>
    <col min="11267" max="11267" width="13.1640625" customWidth="1"/>
    <col min="11268" max="11268" width="10.5" customWidth="1"/>
    <col min="11269" max="11269" width="12.5" customWidth="1"/>
    <col min="11270" max="11271" width="12.6640625" customWidth="1"/>
    <col min="11272" max="11272" width="12.5" customWidth="1"/>
    <col min="11273" max="11273" width="11" customWidth="1"/>
    <col min="11274" max="11274" width="14" customWidth="1"/>
    <col min="11275" max="11275" width="11.33203125" customWidth="1"/>
    <col min="11276" max="11277" width="10.33203125" customWidth="1"/>
    <col min="11278" max="11278" width="12.5" customWidth="1"/>
    <col min="11279" max="11279" width="14.6640625" customWidth="1"/>
    <col min="11521" max="11521" width="10.6640625" customWidth="1"/>
    <col min="11522" max="11522" width="30.33203125" customWidth="1"/>
    <col min="11523" max="11523" width="13.1640625" customWidth="1"/>
    <col min="11524" max="11524" width="10.5" customWidth="1"/>
    <col min="11525" max="11525" width="12.5" customWidth="1"/>
    <col min="11526" max="11527" width="12.6640625" customWidth="1"/>
    <col min="11528" max="11528" width="12.5" customWidth="1"/>
    <col min="11529" max="11529" width="11" customWidth="1"/>
    <col min="11530" max="11530" width="14" customWidth="1"/>
    <col min="11531" max="11531" width="11.33203125" customWidth="1"/>
    <col min="11532" max="11533" width="10.33203125" customWidth="1"/>
    <col min="11534" max="11534" width="12.5" customWidth="1"/>
    <col min="11535" max="11535" width="14.6640625" customWidth="1"/>
    <col min="11777" max="11777" width="10.6640625" customWidth="1"/>
    <col min="11778" max="11778" width="30.33203125" customWidth="1"/>
    <col min="11779" max="11779" width="13.1640625" customWidth="1"/>
    <col min="11780" max="11780" width="10.5" customWidth="1"/>
    <col min="11781" max="11781" width="12.5" customWidth="1"/>
    <col min="11782" max="11783" width="12.6640625" customWidth="1"/>
    <col min="11784" max="11784" width="12.5" customWidth="1"/>
    <col min="11785" max="11785" width="11" customWidth="1"/>
    <col min="11786" max="11786" width="14" customWidth="1"/>
    <col min="11787" max="11787" width="11.33203125" customWidth="1"/>
    <col min="11788" max="11789" width="10.33203125" customWidth="1"/>
    <col min="11790" max="11790" width="12.5" customWidth="1"/>
    <col min="11791" max="11791" width="14.6640625" customWidth="1"/>
    <col min="12033" max="12033" width="10.6640625" customWidth="1"/>
    <col min="12034" max="12034" width="30.33203125" customWidth="1"/>
    <col min="12035" max="12035" width="13.1640625" customWidth="1"/>
    <col min="12036" max="12036" width="10.5" customWidth="1"/>
    <col min="12037" max="12037" width="12.5" customWidth="1"/>
    <col min="12038" max="12039" width="12.6640625" customWidth="1"/>
    <col min="12040" max="12040" width="12.5" customWidth="1"/>
    <col min="12041" max="12041" width="11" customWidth="1"/>
    <col min="12042" max="12042" width="14" customWidth="1"/>
    <col min="12043" max="12043" width="11.33203125" customWidth="1"/>
    <col min="12044" max="12045" width="10.33203125" customWidth="1"/>
    <col min="12046" max="12046" width="12.5" customWidth="1"/>
    <col min="12047" max="12047" width="14.6640625" customWidth="1"/>
    <col min="12289" max="12289" width="10.6640625" customWidth="1"/>
    <col min="12290" max="12290" width="30.33203125" customWidth="1"/>
    <col min="12291" max="12291" width="13.1640625" customWidth="1"/>
    <col min="12292" max="12292" width="10.5" customWidth="1"/>
    <col min="12293" max="12293" width="12.5" customWidth="1"/>
    <col min="12294" max="12295" width="12.6640625" customWidth="1"/>
    <col min="12296" max="12296" width="12.5" customWidth="1"/>
    <col min="12297" max="12297" width="11" customWidth="1"/>
    <col min="12298" max="12298" width="14" customWidth="1"/>
    <col min="12299" max="12299" width="11.33203125" customWidth="1"/>
    <col min="12300" max="12301" width="10.33203125" customWidth="1"/>
    <col min="12302" max="12302" width="12.5" customWidth="1"/>
    <col min="12303" max="12303" width="14.6640625" customWidth="1"/>
    <col min="12545" max="12545" width="10.6640625" customWidth="1"/>
    <col min="12546" max="12546" width="30.33203125" customWidth="1"/>
    <col min="12547" max="12547" width="13.1640625" customWidth="1"/>
    <col min="12548" max="12548" width="10.5" customWidth="1"/>
    <col min="12549" max="12549" width="12.5" customWidth="1"/>
    <col min="12550" max="12551" width="12.6640625" customWidth="1"/>
    <col min="12552" max="12552" width="12.5" customWidth="1"/>
    <col min="12553" max="12553" width="11" customWidth="1"/>
    <col min="12554" max="12554" width="14" customWidth="1"/>
    <col min="12555" max="12555" width="11.33203125" customWidth="1"/>
    <col min="12556" max="12557" width="10.33203125" customWidth="1"/>
    <col min="12558" max="12558" width="12.5" customWidth="1"/>
    <col min="12559" max="12559" width="14.6640625" customWidth="1"/>
    <col min="12801" max="12801" width="10.6640625" customWidth="1"/>
    <col min="12802" max="12802" width="30.33203125" customWidth="1"/>
    <col min="12803" max="12803" width="13.1640625" customWidth="1"/>
    <col min="12804" max="12804" width="10.5" customWidth="1"/>
    <col min="12805" max="12805" width="12.5" customWidth="1"/>
    <col min="12806" max="12807" width="12.6640625" customWidth="1"/>
    <col min="12808" max="12808" width="12.5" customWidth="1"/>
    <col min="12809" max="12809" width="11" customWidth="1"/>
    <col min="12810" max="12810" width="14" customWidth="1"/>
    <col min="12811" max="12811" width="11.33203125" customWidth="1"/>
    <col min="12812" max="12813" width="10.33203125" customWidth="1"/>
    <col min="12814" max="12814" width="12.5" customWidth="1"/>
    <col min="12815" max="12815" width="14.6640625" customWidth="1"/>
    <col min="13057" max="13057" width="10.6640625" customWidth="1"/>
    <col min="13058" max="13058" width="30.33203125" customWidth="1"/>
    <col min="13059" max="13059" width="13.1640625" customWidth="1"/>
    <col min="13060" max="13060" width="10.5" customWidth="1"/>
    <col min="13061" max="13061" width="12.5" customWidth="1"/>
    <col min="13062" max="13063" width="12.6640625" customWidth="1"/>
    <col min="13064" max="13064" width="12.5" customWidth="1"/>
    <col min="13065" max="13065" width="11" customWidth="1"/>
    <col min="13066" max="13066" width="14" customWidth="1"/>
    <col min="13067" max="13067" width="11.33203125" customWidth="1"/>
    <col min="13068" max="13069" width="10.33203125" customWidth="1"/>
    <col min="13070" max="13070" width="12.5" customWidth="1"/>
    <col min="13071" max="13071" width="14.6640625" customWidth="1"/>
    <col min="13313" max="13313" width="10.6640625" customWidth="1"/>
    <col min="13314" max="13314" width="30.33203125" customWidth="1"/>
    <col min="13315" max="13315" width="13.1640625" customWidth="1"/>
    <col min="13316" max="13316" width="10.5" customWidth="1"/>
    <col min="13317" max="13317" width="12.5" customWidth="1"/>
    <col min="13318" max="13319" width="12.6640625" customWidth="1"/>
    <col min="13320" max="13320" width="12.5" customWidth="1"/>
    <col min="13321" max="13321" width="11" customWidth="1"/>
    <col min="13322" max="13322" width="14" customWidth="1"/>
    <col min="13323" max="13323" width="11.33203125" customWidth="1"/>
    <col min="13324" max="13325" width="10.33203125" customWidth="1"/>
    <col min="13326" max="13326" width="12.5" customWidth="1"/>
    <col min="13327" max="13327" width="14.6640625" customWidth="1"/>
    <col min="13569" max="13569" width="10.6640625" customWidth="1"/>
    <col min="13570" max="13570" width="30.33203125" customWidth="1"/>
    <col min="13571" max="13571" width="13.1640625" customWidth="1"/>
    <col min="13572" max="13572" width="10.5" customWidth="1"/>
    <col min="13573" max="13573" width="12.5" customWidth="1"/>
    <col min="13574" max="13575" width="12.6640625" customWidth="1"/>
    <col min="13576" max="13576" width="12.5" customWidth="1"/>
    <col min="13577" max="13577" width="11" customWidth="1"/>
    <col min="13578" max="13578" width="14" customWidth="1"/>
    <col min="13579" max="13579" width="11.33203125" customWidth="1"/>
    <col min="13580" max="13581" width="10.33203125" customWidth="1"/>
    <col min="13582" max="13582" width="12.5" customWidth="1"/>
    <col min="13583" max="13583" width="14.6640625" customWidth="1"/>
    <col min="13825" max="13825" width="10.6640625" customWidth="1"/>
    <col min="13826" max="13826" width="30.33203125" customWidth="1"/>
    <col min="13827" max="13827" width="13.1640625" customWidth="1"/>
    <col min="13828" max="13828" width="10.5" customWidth="1"/>
    <col min="13829" max="13829" width="12.5" customWidth="1"/>
    <col min="13830" max="13831" width="12.6640625" customWidth="1"/>
    <col min="13832" max="13832" width="12.5" customWidth="1"/>
    <col min="13833" max="13833" width="11" customWidth="1"/>
    <col min="13834" max="13834" width="14" customWidth="1"/>
    <col min="13835" max="13835" width="11.33203125" customWidth="1"/>
    <col min="13836" max="13837" width="10.33203125" customWidth="1"/>
    <col min="13838" max="13838" width="12.5" customWidth="1"/>
    <col min="13839" max="13839" width="14.6640625" customWidth="1"/>
    <col min="14081" max="14081" width="10.6640625" customWidth="1"/>
    <col min="14082" max="14082" width="30.33203125" customWidth="1"/>
    <col min="14083" max="14083" width="13.1640625" customWidth="1"/>
    <col min="14084" max="14084" width="10.5" customWidth="1"/>
    <col min="14085" max="14085" width="12.5" customWidth="1"/>
    <col min="14086" max="14087" width="12.6640625" customWidth="1"/>
    <col min="14088" max="14088" width="12.5" customWidth="1"/>
    <col min="14089" max="14089" width="11" customWidth="1"/>
    <col min="14090" max="14090" width="14" customWidth="1"/>
    <col min="14091" max="14091" width="11.33203125" customWidth="1"/>
    <col min="14092" max="14093" width="10.33203125" customWidth="1"/>
    <col min="14094" max="14094" width="12.5" customWidth="1"/>
    <col min="14095" max="14095" width="14.6640625" customWidth="1"/>
    <col min="14337" max="14337" width="10.6640625" customWidth="1"/>
    <col min="14338" max="14338" width="30.33203125" customWidth="1"/>
    <col min="14339" max="14339" width="13.1640625" customWidth="1"/>
    <col min="14340" max="14340" width="10.5" customWidth="1"/>
    <col min="14341" max="14341" width="12.5" customWidth="1"/>
    <col min="14342" max="14343" width="12.6640625" customWidth="1"/>
    <col min="14344" max="14344" width="12.5" customWidth="1"/>
    <col min="14345" max="14345" width="11" customWidth="1"/>
    <col min="14346" max="14346" width="14" customWidth="1"/>
    <col min="14347" max="14347" width="11.33203125" customWidth="1"/>
    <col min="14348" max="14349" width="10.33203125" customWidth="1"/>
    <col min="14350" max="14350" width="12.5" customWidth="1"/>
    <col min="14351" max="14351" width="14.6640625" customWidth="1"/>
    <col min="14593" max="14593" width="10.6640625" customWidth="1"/>
    <col min="14594" max="14594" width="30.33203125" customWidth="1"/>
    <col min="14595" max="14595" width="13.1640625" customWidth="1"/>
    <col min="14596" max="14596" width="10.5" customWidth="1"/>
    <col min="14597" max="14597" width="12.5" customWidth="1"/>
    <col min="14598" max="14599" width="12.6640625" customWidth="1"/>
    <col min="14600" max="14600" width="12.5" customWidth="1"/>
    <col min="14601" max="14601" width="11" customWidth="1"/>
    <col min="14602" max="14602" width="14" customWidth="1"/>
    <col min="14603" max="14603" width="11.33203125" customWidth="1"/>
    <col min="14604" max="14605" width="10.33203125" customWidth="1"/>
    <col min="14606" max="14606" width="12.5" customWidth="1"/>
    <col min="14607" max="14607" width="14.6640625" customWidth="1"/>
    <col min="14849" max="14849" width="10.6640625" customWidth="1"/>
    <col min="14850" max="14850" width="30.33203125" customWidth="1"/>
    <col min="14851" max="14851" width="13.1640625" customWidth="1"/>
    <col min="14852" max="14852" width="10.5" customWidth="1"/>
    <col min="14853" max="14853" width="12.5" customWidth="1"/>
    <col min="14854" max="14855" width="12.6640625" customWidth="1"/>
    <col min="14856" max="14856" width="12.5" customWidth="1"/>
    <col min="14857" max="14857" width="11" customWidth="1"/>
    <col min="14858" max="14858" width="14" customWidth="1"/>
    <col min="14859" max="14859" width="11.33203125" customWidth="1"/>
    <col min="14860" max="14861" width="10.33203125" customWidth="1"/>
    <col min="14862" max="14862" width="12.5" customWidth="1"/>
    <col min="14863" max="14863" width="14.6640625" customWidth="1"/>
    <col min="15105" max="15105" width="10.6640625" customWidth="1"/>
    <col min="15106" max="15106" width="30.33203125" customWidth="1"/>
    <col min="15107" max="15107" width="13.1640625" customWidth="1"/>
    <col min="15108" max="15108" width="10.5" customWidth="1"/>
    <col min="15109" max="15109" width="12.5" customWidth="1"/>
    <col min="15110" max="15111" width="12.6640625" customWidth="1"/>
    <col min="15112" max="15112" width="12.5" customWidth="1"/>
    <col min="15113" max="15113" width="11" customWidth="1"/>
    <col min="15114" max="15114" width="14" customWidth="1"/>
    <col min="15115" max="15115" width="11.33203125" customWidth="1"/>
    <col min="15116" max="15117" width="10.33203125" customWidth="1"/>
    <col min="15118" max="15118" width="12.5" customWidth="1"/>
    <col min="15119" max="15119" width="14.6640625" customWidth="1"/>
    <col min="15361" max="15361" width="10.6640625" customWidth="1"/>
    <col min="15362" max="15362" width="30.33203125" customWidth="1"/>
    <col min="15363" max="15363" width="13.1640625" customWidth="1"/>
    <col min="15364" max="15364" width="10.5" customWidth="1"/>
    <col min="15365" max="15365" width="12.5" customWidth="1"/>
    <col min="15366" max="15367" width="12.6640625" customWidth="1"/>
    <col min="15368" max="15368" width="12.5" customWidth="1"/>
    <col min="15369" max="15369" width="11" customWidth="1"/>
    <col min="15370" max="15370" width="14" customWidth="1"/>
    <col min="15371" max="15371" width="11.33203125" customWidth="1"/>
    <col min="15372" max="15373" width="10.33203125" customWidth="1"/>
    <col min="15374" max="15374" width="12.5" customWidth="1"/>
    <col min="15375" max="15375" width="14.6640625" customWidth="1"/>
    <col min="15617" max="15617" width="10.6640625" customWidth="1"/>
    <col min="15618" max="15618" width="30.33203125" customWidth="1"/>
    <col min="15619" max="15619" width="13.1640625" customWidth="1"/>
    <col min="15620" max="15620" width="10.5" customWidth="1"/>
    <col min="15621" max="15621" width="12.5" customWidth="1"/>
    <col min="15622" max="15623" width="12.6640625" customWidth="1"/>
    <col min="15624" max="15624" width="12.5" customWidth="1"/>
    <col min="15625" max="15625" width="11" customWidth="1"/>
    <col min="15626" max="15626" width="14" customWidth="1"/>
    <col min="15627" max="15627" width="11.33203125" customWidth="1"/>
    <col min="15628" max="15629" width="10.33203125" customWidth="1"/>
    <col min="15630" max="15630" width="12.5" customWidth="1"/>
    <col min="15631" max="15631" width="14.6640625" customWidth="1"/>
    <col min="15873" max="15873" width="10.6640625" customWidth="1"/>
    <col min="15874" max="15874" width="30.33203125" customWidth="1"/>
    <col min="15875" max="15875" width="13.1640625" customWidth="1"/>
    <col min="15876" max="15876" width="10.5" customWidth="1"/>
    <col min="15877" max="15877" width="12.5" customWidth="1"/>
    <col min="15878" max="15879" width="12.6640625" customWidth="1"/>
    <col min="15880" max="15880" width="12.5" customWidth="1"/>
    <col min="15881" max="15881" width="11" customWidth="1"/>
    <col min="15882" max="15882" width="14" customWidth="1"/>
    <col min="15883" max="15883" width="11.33203125" customWidth="1"/>
    <col min="15884" max="15885" width="10.33203125" customWidth="1"/>
    <col min="15886" max="15886" width="12.5" customWidth="1"/>
    <col min="15887" max="15887" width="14.6640625" customWidth="1"/>
    <col min="16129" max="16129" width="10.6640625" customWidth="1"/>
    <col min="16130" max="16130" width="30.33203125" customWidth="1"/>
    <col min="16131" max="16131" width="13.1640625" customWidth="1"/>
    <col min="16132" max="16132" width="10.5" customWidth="1"/>
    <col min="16133" max="16133" width="12.5" customWidth="1"/>
    <col min="16134" max="16135" width="12.6640625" customWidth="1"/>
    <col min="16136" max="16136" width="12.5" customWidth="1"/>
    <col min="16137" max="16137" width="11" customWidth="1"/>
    <col min="16138" max="16138" width="14" customWidth="1"/>
    <col min="16139" max="16139" width="11.33203125" customWidth="1"/>
    <col min="16140" max="16141" width="10.33203125" customWidth="1"/>
    <col min="16142" max="16142" width="12.5" customWidth="1"/>
    <col min="16143" max="16143" width="14.6640625" customWidth="1"/>
  </cols>
  <sheetData>
    <row r="1" spans="1:15" ht="39.75" customHeight="1" x14ac:dyDescent="0.2">
      <c r="A1" s="61"/>
      <c r="B1" s="84"/>
      <c r="C1" s="84"/>
      <c r="D1" s="84"/>
      <c r="E1" s="84"/>
      <c r="F1" s="84"/>
      <c r="G1" s="85"/>
      <c r="I1" s="8"/>
      <c r="J1" s="8"/>
      <c r="L1" s="8"/>
      <c r="M1" s="361" t="s">
        <v>257</v>
      </c>
      <c r="N1" s="361"/>
      <c r="O1" s="361"/>
    </row>
    <row r="2" spans="1:15" s="87" customFormat="1" ht="24.75" customHeight="1" x14ac:dyDescent="0.2">
      <c r="A2" s="414" t="s">
        <v>98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</row>
    <row r="3" spans="1:15" s="88" customFormat="1" ht="26.25" customHeight="1" x14ac:dyDescent="0.2">
      <c r="A3" s="427" t="s">
        <v>99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</row>
    <row r="4" spans="1:15" ht="80.25" customHeight="1" x14ac:dyDescent="0.2">
      <c r="A4" s="423" t="s">
        <v>10</v>
      </c>
      <c r="B4" s="423" t="s">
        <v>11</v>
      </c>
      <c r="C4" s="428" t="s">
        <v>100</v>
      </c>
      <c r="D4" s="429"/>
      <c r="E4" s="430" t="s">
        <v>13</v>
      </c>
      <c r="F4" s="431"/>
      <c r="G4" s="432" t="s">
        <v>101</v>
      </c>
      <c r="H4" s="433"/>
      <c r="I4" s="434" t="s">
        <v>15</v>
      </c>
      <c r="J4" s="435"/>
      <c r="K4" s="436" t="s">
        <v>16</v>
      </c>
      <c r="L4" s="437"/>
      <c r="M4" s="425" t="s">
        <v>17</v>
      </c>
      <c r="N4" s="426"/>
      <c r="O4" s="13" t="s">
        <v>102</v>
      </c>
    </row>
    <row r="5" spans="1:15" s="87" customFormat="1" ht="27" customHeight="1" x14ac:dyDescent="0.2">
      <c r="A5" s="424"/>
      <c r="B5" s="424"/>
      <c r="C5" s="89" t="s">
        <v>19</v>
      </c>
      <c r="D5" s="89" t="s">
        <v>20</v>
      </c>
      <c r="E5" s="89" t="s">
        <v>19</v>
      </c>
      <c r="F5" s="89" t="s">
        <v>20</v>
      </c>
      <c r="G5" s="89" t="s">
        <v>19</v>
      </c>
      <c r="H5" s="89" t="s">
        <v>20</v>
      </c>
      <c r="I5" s="89" t="s">
        <v>19</v>
      </c>
      <c r="J5" s="89" t="s">
        <v>20</v>
      </c>
      <c r="K5" s="89" t="s">
        <v>19</v>
      </c>
      <c r="L5" s="89" t="s">
        <v>20</v>
      </c>
      <c r="M5" s="90" t="s">
        <v>19</v>
      </c>
      <c r="N5" s="91" t="s">
        <v>20</v>
      </c>
      <c r="O5" s="92" t="s">
        <v>21</v>
      </c>
    </row>
    <row r="6" spans="1:15" ht="25.5" x14ac:dyDescent="0.2">
      <c r="A6" s="20">
        <v>560002</v>
      </c>
      <c r="B6" s="21" t="s">
        <v>22</v>
      </c>
      <c r="C6" s="23">
        <v>3225</v>
      </c>
      <c r="D6" s="23">
        <v>1</v>
      </c>
      <c r="E6" s="23">
        <v>17299</v>
      </c>
      <c r="F6" s="23">
        <v>0</v>
      </c>
      <c r="G6" s="50">
        <v>0.18640000000000001</v>
      </c>
      <c r="H6" s="50">
        <v>0</v>
      </c>
      <c r="I6" s="25">
        <v>0.86</v>
      </c>
      <c r="J6" s="51">
        <v>0</v>
      </c>
      <c r="K6" s="26">
        <v>0.86</v>
      </c>
      <c r="L6" s="26">
        <v>0</v>
      </c>
      <c r="M6" s="27"/>
      <c r="N6" s="28"/>
      <c r="O6" s="29">
        <v>0.86</v>
      </c>
    </row>
    <row r="7" spans="1:15" ht="25.5" x14ac:dyDescent="0.2">
      <c r="A7" s="20">
        <v>560014</v>
      </c>
      <c r="B7" s="21" t="s">
        <v>23</v>
      </c>
      <c r="C7" s="23">
        <v>459</v>
      </c>
      <c r="D7" s="23">
        <v>9</v>
      </c>
      <c r="E7" s="23">
        <v>5004</v>
      </c>
      <c r="F7" s="23">
        <v>133</v>
      </c>
      <c r="G7" s="50">
        <v>9.1700000000000004E-2</v>
      </c>
      <c r="H7" s="50">
        <v>6.7699999999999996E-2</v>
      </c>
      <c r="I7" s="25">
        <v>0.38</v>
      </c>
      <c r="J7" s="51">
        <v>0.17</v>
      </c>
      <c r="K7" s="26">
        <v>0.37</v>
      </c>
      <c r="L7" s="26">
        <v>0.01</v>
      </c>
      <c r="M7" s="27"/>
      <c r="N7" s="28"/>
      <c r="O7" s="29">
        <v>0.38</v>
      </c>
    </row>
    <row r="8" spans="1:15" x14ac:dyDescent="0.2">
      <c r="A8" s="20">
        <v>560017</v>
      </c>
      <c r="B8" s="21" t="s">
        <v>24</v>
      </c>
      <c r="C8" s="23">
        <v>19114</v>
      </c>
      <c r="D8" s="23">
        <v>1</v>
      </c>
      <c r="E8" s="23">
        <v>78240</v>
      </c>
      <c r="F8" s="23">
        <v>1</v>
      </c>
      <c r="G8" s="50">
        <v>0.24429999999999999</v>
      </c>
      <c r="H8" s="50">
        <v>1</v>
      </c>
      <c r="I8" s="25">
        <v>1.1499999999999999</v>
      </c>
      <c r="J8" s="51">
        <v>2.5</v>
      </c>
      <c r="K8" s="26">
        <v>1.1499999999999999</v>
      </c>
      <c r="L8" s="26">
        <v>0</v>
      </c>
      <c r="M8" s="27"/>
      <c r="N8" s="28"/>
      <c r="O8" s="29">
        <v>1.1499999999999999</v>
      </c>
    </row>
    <row r="9" spans="1:15" x14ac:dyDescent="0.2">
      <c r="A9" s="20">
        <v>560019</v>
      </c>
      <c r="B9" s="21" t="s">
        <v>25</v>
      </c>
      <c r="C9" s="23">
        <v>23785</v>
      </c>
      <c r="D9" s="23">
        <v>1317</v>
      </c>
      <c r="E9" s="23">
        <v>88095</v>
      </c>
      <c r="F9" s="23">
        <v>4426</v>
      </c>
      <c r="G9" s="50">
        <v>0.27</v>
      </c>
      <c r="H9" s="50">
        <v>0.29759999999999998</v>
      </c>
      <c r="I9" s="25">
        <v>1.28</v>
      </c>
      <c r="J9" s="51">
        <v>0.98</v>
      </c>
      <c r="K9" s="26">
        <v>1.22</v>
      </c>
      <c r="L9" s="26">
        <v>0.05</v>
      </c>
      <c r="M9" s="27"/>
      <c r="N9" s="28"/>
      <c r="O9" s="29">
        <v>1.27</v>
      </c>
    </row>
    <row r="10" spans="1:15" x14ac:dyDescent="0.2">
      <c r="A10" s="20">
        <v>560021</v>
      </c>
      <c r="B10" s="21" t="s">
        <v>26</v>
      </c>
      <c r="C10" s="23">
        <v>12276</v>
      </c>
      <c r="D10" s="23">
        <v>21626</v>
      </c>
      <c r="E10" s="23">
        <v>56054</v>
      </c>
      <c r="F10" s="23">
        <v>38817</v>
      </c>
      <c r="G10" s="50">
        <v>0.219</v>
      </c>
      <c r="H10" s="50">
        <v>0.55710000000000004</v>
      </c>
      <c r="I10" s="25">
        <v>1.02</v>
      </c>
      <c r="J10" s="51">
        <v>1.89</v>
      </c>
      <c r="K10" s="26">
        <v>0.6</v>
      </c>
      <c r="L10" s="26">
        <v>0.77</v>
      </c>
      <c r="M10" s="27"/>
      <c r="N10" s="28"/>
      <c r="O10" s="29">
        <v>1.37</v>
      </c>
    </row>
    <row r="11" spans="1:15" x14ac:dyDescent="0.2">
      <c r="A11" s="20">
        <v>560022</v>
      </c>
      <c r="B11" s="21" t="s">
        <v>27</v>
      </c>
      <c r="C11" s="23">
        <v>14545</v>
      </c>
      <c r="D11" s="23">
        <v>8739</v>
      </c>
      <c r="E11" s="23">
        <v>67034</v>
      </c>
      <c r="F11" s="23">
        <v>23419</v>
      </c>
      <c r="G11" s="50">
        <v>0.217</v>
      </c>
      <c r="H11" s="50">
        <v>0.37319999999999998</v>
      </c>
      <c r="I11" s="25">
        <v>1.01</v>
      </c>
      <c r="J11" s="51">
        <v>1.24</v>
      </c>
      <c r="K11" s="26">
        <v>0.75</v>
      </c>
      <c r="L11" s="26">
        <v>0.32</v>
      </c>
      <c r="M11" s="27"/>
      <c r="N11" s="28"/>
      <c r="O11" s="29">
        <v>1.07</v>
      </c>
    </row>
    <row r="12" spans="1:15" x14ac:dyDescent="0.2">
      <c r="A12" s="20">
        <v>560024</v>
      </c>
      <c r="B12" s="21" t="s">
        <v>28</v>
      </c>
      <c r="C12" s="23">
        <v>319</v>
      </c>
      <c r="D12" s="23">
        <v>39892</v>
      </c>
      <c r="E12" s="23">
        <v>2602</v>
      </c>
      <c r="F12" s="23">
        <v>51161</v>
      </c>
      <c r="G12" s="50">
        <v>0.1226</v>
      </c>
      <c r="H12" s="50">
        <v>0.77969999999999995</v>
      </c>
      <c r="I12" s="25">
        <v>0.54</v>
      </c>
      <c r="J12" s="51">
        <v>2.5</v>
      </c>
      <c r="K12" s="26">
        <v>0.03</v>
      </c>
      <c r="L12" s="26">
        <v>2.38</v>
      </c>
      <c r="M12" s="27"/>
      <c r="N12" s="28"/>
      <c r="O12" s="29">
        <v>2.41</v>
      </c>
    </row>
    <row r="13" spans="1:15" ht="25.5" x14ac:dyDescent="0.2">
      <c r="A13" s="20">
        <v>560026</v>
      </c>
      <c r="B13" s="21" t="s">
        <v>29</v>
      </c>
      <c r="C13" s="23">
        <v>18393</v>
      </c>
      <c r="D13" s="23">
        <v>7094</v>
      </c>
      <c r="E13" s="23">
        <v>98378</v>
      </c>
      <c r="F13" s="23">
        <v>19834</v>
      </c>
      <c r="G13" s="50">
        <v>0.187</v>
      </c>
      <c r="H13" s="50">
        <v>0.35770000000000002</v>
      </c>
      <c r="I13" s="25">
        <v>0.86</v>
      </c>
      <c r="J13" s="51">
        <v>1.19</v>
      </c>
      <c r="K13" s="26">
        <v>0</v>
      </c>
      <c r="L13" s="26">
        <v>0.2</v>
      </c>
      <c r="M13" s="27">
        <v>1</v>
      </c>
      <c r="N13" s="28"/>
      <c r="O13" s="29">
        <v>0.2</v>
      </c>
    </row>
    <row r="14" spans="1:15" x14ac:dyDescent="0.2">
      <c r="A14" s="20">
        <v>560032</v>
      </c>
      <c r="B14" s="21" t="s">
        <v>30</v>
      </c>
      <c r="C14" s="23">
        <v>5776</v>
      </c>
      <c r="D14" s="23">
        <v>0</v>
      </c>
      <c r="E14" s="23">
        <v>20383</v>
      </c>
      <c r="F14" s="23">
        <v>0</v>
      </c>
      <c r="G14" s="50">
        <v>0.28339999999999999</v>
      </c>
      <c r="H14" s="50">
        <v>0</v>
      </c>
      <c r="I14" s="25">
        <v>1.35</v>
      </c>
      <c r="J14" s="51">
        <v>0</v>
      </c>
      <c r="K14" s="26">
        <v>1.35</v>
      </c>
      <c r="L14" s="26">
        <v>0</v>
      </c>
      <c r="M14" s="27"/>
      <c r="N14" s="28"/>
      <c r="O14" s="29">
        <v>1.35</v>
      </c>
    </row>
    <row r="15" spans="1:15" x14ac:dyDescent="0.2">
      <c r="A15" s="20">
        <v>560033</v>
      </c>
      <c r="B15" s="21" t="s">
        <v>31</v>
      </c>
      <c r="C15" s="23">
        <v>15983</v>
      </c>
      <c r="D15" s="23">
        <v>0</v>
      </c>
      <c r="E15" s="23">
        <v>42662</v>
      </c>
      <c r="F15" s="23">
        <v>0</v>
      </c>
      <c r="G15" s="50">
        <v>0.37459999999999999</v>
      </c>
      <c r="H15" s="50">
        <v>0</v>
      </c>
      <c r="I15" s="25">
        <v>1.8</v>
      </c>
      <c r="J15" s="51">
        <v>0</v>
      </c>
      <c r="K15" s="26">
        <v>1.8</v>
      </c>
      <c r="L15" s="26">
        <v>0</v>
      </c>
      <c r="M15" s="27"/>
      <c r="N15" s="28"/>
      <c r="O15" s="29">
        <v>1.8</v>
      </c>
    </row>
    <row r="16" spans="1:15" x14ac:dyDescent="0.2">
      <c r="A16" s="20">
        <v>560034</v>
      </c>
      <c r="B16" s="21" t="s">
        <v>32</v>
      </c>
      <c r="C16" s="23">
        <v>11767</v>
      </c>
      <c r="D16" s="23">
        <v>2</v>
      </c>
      <c r="E16" s="23">
        <v>37735</v>
      </c>
      <c r="F16" s="23">
        <v>4</v>
      </c>
      <c r="G16" s="50">
        <v>0.31180000000000002</v>
      </c>
      <c r="H16" s="50">
        <v>0.5</v>
      </c>
      <c r="I16" s="25">
        <v>1.49</v>
      </c>
      <c r="J16" s="51">
        <v>1.69</v>
      </c>
      <c r="K16" s="26">
        <v>1.49</v>
      </c>
      <c r="L16" s="26">
        <v>0</v>
      </c>
      <c r="M16" s="27"/>
      <c r="N16" s="28"/>
      <c r="O16" s="29">
        <v>1.49</v>
      </c>
    </row>
    <row r="17" spans="1:15" x14ac:dyDescent="0.2">
      <c r="A17" s="20">
        <v>560035</v>
      </c>
      <c r="B17" s="21" t="s">
        <v>33</v>
      </c>
      <c r="C17" s="23">
        <v>337</v>
      </c>
      <c r="D17" s="23">
        <v>3513</v>
      </c>
      <c r="E17" s="23">
        <v>1729</v>
      </c>
      <c r="F17" s="23">
        <v>30547</v>
      </c>
      <c r="G17" s="50">
        <v>0.19489999999999999</v>
      </c>
      <c r="H17" s="50">
        <v>0.115</v>
      </c>
      <c r="I17" s="25">
        <v>0.9</v>
      </c>
      <c r="J17" s="51">
        <v>0.34</v>
      </c>
      <c r="K17" s="26">
        <v>0.05</v>
      </c>
      <c r="L17" s="26">
        <v>0.32</v>
      </c>
      <c r="M17" s="30"/>
      <c r="N17" s="28"/>
      <c r="O17" s="29">
        <v>0.37</v>
      </c>
    </row>
    <row r="18" spans="1:15" x14ac:dyDescent="0.2">
      <c r="A18" s="20">
        <v>560036</v>
      </c>
      <c r="B18" s="21" t="s">
        <v>34</v>
      </c>
      <c r="C18" s="23">
        <v>8285</v>
      </c>
      <c r="D18" s="23">
        <v>3809</v>
      </c>
      <c r="E18" s="23">
        <v>46635</v>
      </c>
      <c r="F18" s="23">
        <v>10717</v>
      </c>
      <c r="G18" s="50">
        <v>0.1777</v>
      </c>
      <c r="H18" s="50">
        <v>0.35539999999999999</v>
      </c>
      <c r="I18" s="25">
        <v>0.81</v>
      </c>
      <c r="J18" s="51">
        <v>1.18</v>
      </c>
      <c r="K18" s="26">
        <v>0.66</v>
      </c>
      <c r="L18" s="26">
        <v>0.22</v>
      </c>
      <c r="M18" s="30"/>
      <c r="N18" s="28"/>
      <c r="O18" s="29">
        <v>0.88</v>
      </c>
    </row>
    <row r="19" spans="1:15" ht="25.5" x14ac:dyDescent="0.2">
      <c r="A19" s="20">
        <v>560041</v>
      </c>
      <c r="B19" s="21" t="s">
        <v>35</v>
      </c>
      <c r="C19" s="23">
        <v>93</v>
      </c>
      <c r="D19" s="23">
        <v>5780</v>
      </c>
      <c r="E19" s="23">
        <v>1266</v>
      </c>
      <c r="F19" s="23">
        <v>19545</v>
      </c>
      <c r="G19" s="50">
        <v>7.3499999999999996E-2</v>
      </c>
      <c r="H19" s="50">
        <v>0.29570000000000002</v>
      </c>
      <c r="I19" s="25">
        <v>0.28999999999999998</v>
      </c>
      <c r="J19" s="51">
        <v>0.97</v>
      </c>
      <c r="K19" s="26">
        <v>0.02</v>
      </c>
      <c r="L19" s="26">
        <v>0.91</v>
      </c>
      <c r="M19" s="30"/>
      <c r="N19" s="28"/>
      <c r="O19" s="29">
        <v>0.93</v>
      </c>
    </row>
    <row r="20" spans="1:15" x14ac:dyDescent="0.2">
      <c r="A20" s="20">
        <v>560043</v>
      </c>
      <c r="B20" s="21" t="s">
        <v>36</v>
      </c>
      <c r="C20" s="23">
        <v>1422</v>
      </c>
      <c r="D20" s="23">
        <v>904</v>
      </c>
      <c r="E20" s="23">
        <v>20936</v>
      </c>
      <c r="F20" s="23">
        <v>5183</v>
      </c>
      <c r="G20" s="50">
        <v>6.7900000000000002E-2</v>
      </c>
      <c r="H20" s="50">
        <v>0.1744</v>
      </c>
      <c r="I20" s="25">
        <v>0.26</v>
      </c>
      <c r="J20" s="51">
        <v>0.55000000000000004</v>
      </c>
      <c r="K20" s="26">
        <v>0.21</v>
      </c>
      <c r="L20" s="26">
        <v>0.11</v>
      </c>
      <c r="M20" s="30"/>
      <c r="N20" s="28"/>
      <c r="O20" s="29">
        <v>0.32</v>
      </c>
    </row>
    <row r="21" spans="1:15" x14ac:dyDescent="0.2">
      <c r="A21" s="20">
        <v>560045</v>
      </c>
      <c r="B21" s="21" t="s">
        <v>37</v>
      </c>
      <c r="C21" s="23">
        <v>974</v>
      </c>
      <c r="D21" s="23">
        <v>286</v>
      </c>
      <c r="E21" s="23">
        <v>20235</v>
      </c>
      <c r="F21" s="23">
        <v>6011</v>
      </c>
      <c r="G21" s="50">
        <v>4.8099999999999997E-2</v>
      </c>
      <c r="H21" s="50">
        <v>4.7600000000000003E-2</v>
      </c>
      <c r="I21" s="25">
        <v>0.16</v>
      </c>
      <c r="J21" s="51">
        <v>0.1</v>
      </c>
      <c r="K21" s="26">
        <v>0.12</v>
      </c>
      <c r="L21" s="26">
        <v>0.02</v>
      </c>
      <c r="M21" s="30"/>
      <c r="N21" s="28"/>
      <c r="O21" s="29">
        <v>0.14000000000000001</v>
      </c>
    </row>
    <row r="22" spans="1:15" x14ac:dyDescent="0.2">
      <c r="A22" s="20">
        <v>560047</v>
      </c>
      <c r="B22" s="21" t="s">
        <v>38</v>
      </c>
      <c r="C22" s="23">
        <v>2046</v>
      </c>
      <c r="D22" s="23">
        <v>577</v>
      </c>
      <c r="E22" s="23">
        <v>29754</v>
      </c>
      <c r="F22" s="23">
        <v>8336</v>
      </c>
      <c r="G22" s="50">
        <v>6.88E-2</v>
      </c>
      <c r="H22" s="50">
        <v>6.9199999999999998E-2</v>
      </c>
      <c r="I22" s="25">
        <v>0.27</v>
      </c>
      <c r="J22" s="51">
        <v>0.18</v>
      </c>
      <c r="K22" s="26">
        <v>0.21</v>
      </c>
      <c r="L22" s="26">
        <v>0.04</v>
      </c>
      <c r="M22" s="30"/>
      <c r="N22" s="28"/>
      <c r="O22" s="29">
        <v>0.25</v>
      </c>
    </row>
    <row r="23" spans="1:15" x14ac:dyDescent="0.2">
      <c r="A23" s="20">
        <v>560052</v>
      </c>
      <c r="B23" s="21" t="s">
        <v>39</v>
      </c>
      <c r="C23" s="23">
        <v>2478</v>
      </c>
      <c r="D23" s="23">
        <v>740</v>
      </c>
      <c r="E23" s="23">
        <v>17691</v>
      </c>
      <c r="F23" s="23">
        <v>5532</v>
      </c>
      <c r="G23" s="50">
        <v>0.1401</v>
      </c>
      <c r="H23" s="50">
        <v>0.1338</v>
      </c>
      <c r="I23" s="25">
        <v>0.62</v>
      </c>
      <c r="J23" s="51">
        <v>0.4</v>
      </c>
      <c r="K23" s="26">
        <v>0.47</v>
      </c>
      <c r="L23" s="26">
        <v>0.1</v>
      </c>
      <c r="M23" s="30"/>
      <c r="N23" s="28"/>
      <c r="O23" s="29">
        <v>0.56999999999999995</v>
      </c>
    </row>
    <row r="24" spans="1:15" x14ac:dyDescent="0.2">
      <c r="A24" s="20">
        <v>560053</v>
      </c>
      <c r="B24" s="21" t="s">
        <v>40</v>
      </c>
      <c r="C24" s="23">
        <v>1038</v>
      </c>
      <c r="D24" s="23">
        <v>353</v>
      </c>
      <c r="E24" s="23">
        <v>15720</v>
      </c>
      <c r="F24" s="23">
        <v>4499</v>
      </c>
      <c r="G24" s="50">
        <v>6.6000000000000003E-2</v>
      </c>
      <c r="H24" s="50">
        <v>7.85E-2</v>
      </c>
      <c r="I24" s="25">
        <v>0.25</v>
      </c>
      <c r="J24" s="51">
        <v>0.21</v>
      </c>
      <c r="K24" s="26">
        <v>0.2</v>
      </c>
      <c r="L24" s="26">
        <v>0.05</v>
      </c>
      <c r="M24" s="30"/>
      <c r="N24" s="28"/>
      <c r="O24" s="29">
        <v>0.25</v>
      </c>
    </row>
    <row r="25" spans="1:15" x14ac:dyDescent="0.2">
      <c r="A25" s="20">
        <v>560054</v>
      </c>
      <c r="B25" s="21" t="s">
        <v>41</v>
      </c>
      <c r="C25" s="23">
        <v>1505</v>
      </c>
      <c r="D25" s="23">
        <v>409</v>
      </c>
      <c r="E25" s="23">
        <v>16023</v>
      </c>
      <c r="F25" s="23">
        <v>5427</v>
      </c>
      <c r="G25" s="50">
        <v>9.3899999999999997E-2</v>
      </c>
      <c r="H25" s="50">
        <v>7.5399999999999995E-2</v>
      </c>
      <c r="I25" s="25">
        <v>0.39</v>
      </c>
      <c r="J25" s="51">
        <v>0.2</v>
      </c>
      <c r="K25" s="26">
        <v>0.28999999999999998</v>
      </c>
      <c r="L25" s="26">
        <v>0.05</v>
      </c>
      <c r="M25" s="30"/>
      <c r="N25" s="28"/>
      <c r="O25" s="29">
        <v>0.34</v>
      </c>
    </row>
    <row r="26" spans="1:15" x14ac:dyDescent="0.2">
      <c r="A26" s="20">
        <v>560055</v>
      </c>
      <c r="B26" s="21" t="s">
        <v>42</v>
      </c>
      <c r="C26" s="23">
        <v>983</v>
      </c>
      <c r="D26" s="23">
        <v>126</v>
      </c>
      <c r="E26" s="23">
        <v>11121</v>
      </c>
      <c r="F26" s="23">
        <v>2633</v>
      </c>
      <c r="G26" s="50">
        <v>8.8400000000000006E-2</v>
      </c>
      <c r="H26" s="50">
        <v>4.7899999999999998E-2</v>
      </c>
      <c r="I26" s="25">
        <v>0.36</v>
      </c>
      <c r="J26" s="51">
        <v>0.1</v>
      </c>
      <c r="K26" s="26">
        <v>0.28999999999999998</v>
      </c>
      <c r="L26" s="26">
        <v>0.02</v>
      </c>
      <c r="M26" s="30"/>
      <c r="N26" s="28"/>
      <c r="O26" s="29">
        <v>0.31</v>
      </c>
    </row>
    <row r="27" spans="1:15" x14ac:dyDescent="0.2">
      <c r="A27" s="20">
        <v>560056</v>
      </c>
      <c r="B27" s="21" t="s">
        <v>43</v>
      </c>
      <c r="C27" s="23">
        <v>3396</v>
      </c>
      <c r="D27" s="23">
        <v>420</v>
      </c>
      <c r="E27" s="23">
        <v>15447</v>
      </c>
      <c r="F27" s="23">
        <v>3455</v>
      </c>
      <c r="G27" s="50">
        <v>0.2198</v>
      </c>
      <c r="H27" s="50">
        <v>0.1216</v>
      </c>
      <c r="I27" s="25">
        <v>1.03</v>
      </c>
      <c r="J27" s="51">
        <v>0.36</v>
      </c>
      <c r="K27" s="26">
        <v>0.84</v>
      </c>
      <c r="L27" s="26">
        <v>0.06</v>
      </c>
      <c r="M27" s="30"/>
      <c r="N27" s="28"/>
      <c r="O27" s="29">
        <v>0.9</v>
      </c>
    </row>
    <row r="28" spans="1:15" x14ac:dyDescent="0.2">
      <c r="A28" s="20">
        <v>560057</v>
      </c>
      <c r="B28" s="21" t="s">
        <v>44</v>
      </c>
      <c r="C28" s="23">
        <v>6665</v>
      </c>
      <c r="D28" s="23">
        <v>1490</v>
      </c>
      <c r="E28" s="23">
        <v>12511</v>
      </c>
      <c r="F28" s="23">
        <v>3305</v>
      </c>
      <c r="G28" s="50">
        <v>0.53269999999999995</v>
      </c>
      <c r="H28" s="50">
        <v>0.45079999999999998</v>
      </c>
      <c r="I28" s="25">
        <v>2.5</v>
      </c>
      <c r="J28" s="51">
        <v>1.52</v>
      </c>
      <c r="K28" s="26">
        <v>1.98</v>
      </c>
      <c r="L28" s="26">
        <v>0.32</v>
      </c>
      <c r="M28" s="30"/>
      <c r="N28" s="28"/>
      <c r="O28" s="29">
        <v>2.2999999999999998</v>
      </c>
    </row>
    <row r="29" spans="1:15" x14ac:dyDescent="0.2">
      <c r="A29" s="20">
        <v>560058</v>
      </c>
      <c r="B29" s="21" t="s">
        <v>45</v>
      </c>
      <c r="C29" s="23">
        <v>937</v>
      </c>
      <c r="D29" s="23">
        <v>586</v>
      </c>
      <c r="E29" s="23">
        <v>35188</v>
      </c>
      <c r="F29" s="23">
        <v>10031</v>
      </c>
      <c r="G29" s="50">
        <v>2.6599999999999999E-2</v>
      </c>
      <c r="H29" s="50">
        <v>5.8400000000000001E-2</v>
      </c>
      <c r="I29" s="25">
        <v>0.05</v>
      </c>
      <c r="J29" s="51">
        <v>0.14000000000000001</v>
      </c>
      <c r="K29" s="26">
        <v>0.04</v>
      </c>
      <c r="L29" s="26">
        <v>0.03</v>
      </c>
      <c r="M29" s="30"/>
      <c r="N29" s="28"/>
      <c r="O29" s="29">
        <v>7.0000000000000007E-2</v>
      </c>
    </row>
    <row r="30" spans="1:15" x14ac:dyDescent="0.2">
      <c r="A30" s="20">
        <v>560059</v>
      </c>
      <c r="B30" s="21" t="s">
        <v>46</v>
      </c>
      <c r="C30" s="23">
        <v>2774</v>
      </c>
      <c r="D30" s="23">
        <v>535</v>
      </c>
      <c r="E30" s="23">
        <v>10897</v>
      </c>
      <c r="F30" s="23">
        <v>2700</v>
      </c>
      <c r="G30" s="50">
        <v>0.25459999999999999</v>
      </c>
      <c r="H30" s="50">
        <v>0.1981</v>
      </c>
      <c r="I30" s="25">
        <v>1.2</v>
      </c>
      <c r="J30" s="51">
        <v>0.63</v>
      </c>
      <c r="K30" s="26">
        <v>0.96</v>
      </c>
      <c r="L30" s="26">
        <v>0.13</v>
      </c>
      <c r="M30" s="30"/>
      <c r="N30" s="28"/>
      <c r="O30" s="29">
        <v>1.0900000000000001</v>
      </c>
    </row>
    <row r="31" spans="1:15" x14ac:dyDescent="0.2">
      <c r="A31" s="20">
        <v>560060</v>
      </c>
      <c r="B31" s="21" t="s">
        <v>47</v>
      </c>
      <c r="C31" s="23">
        <v>604</v>
      </c>
      <c r="D31" s="23">
        <v>95</v>
      </c>
      <c r="E31" s="23">
        <v>12026</v>
      </c>
      <c r="F31" s="23">
        <v>3468</v>
      </c>
      <c r="G31" s="50">
        <v>5.0200000000000002E-2</v>
      </c>
      <c r="H31" s="50">
        <v>2.7400000000000001E-2</v>
      </c>
      <c r="I31" s="25">
        <v>0.17</v>
      </c>
      <c r="J31" s="51">
        <v>0.03</v>
      </c>
      <c r="K31" s="26">
        <v>0.13</v>
      </c>
      <c r="L31" s="26">
        <v>0.01</v>
      </c>
      <c r="M31" s="30"/>
      <c r="N31" s="28"/>
      <c r="O31" s="29">
        <v>0.14000000000000001</v>
      </c>
    </row>
    <row r="32" spans="1:15" x14ac:dyDescent="0.2">
      <c r="A32" s="20">
        <v>560061</v>
      </c>
      <c r="B32" s="21" t="s">
        <v>48</v>
      </c>
      <c r="C32" s="23">
        <v>894</v>
      </c>
      <c r="D32" s="23">
        <v>265</v>
      </c>
      <c r="E32" s="23">
        <v>18019</v>
      </c>
      <c r="F32" s="23">
        <v>5200</v>
      </c>
      <c r="G32" s="50">
        <v>4.9599999999999998E-2</v>
      </c>
      <c r="H32" s="50">
        <v>5.0999999999999997E-2</v>
      </c>
      <c r="I32" s="25">
        <v>0.17</v>
      </c>
      <c r="J32" s="51">
        <v>0.11</v>
      </c>
      <c r="K32" s="26">
        <v>0.13</v>
      </c>
      <c r="L32" s="26">
        <v>0.02</v>
      </c>
      <c r="M32" s="30"/>
      <c r="N32" s="28"/>
      <c r="O32" s="29">
        <v>0.15</v>
      </c>
    </row>
    <row r="33" spans="1:15" x14ac:dyDescent="0.2">
      <c r="A33" s="20">
        <v>560062</v>
      </c>
      <c r="B33" s="21" t="s">
        <v>49</v>
      </c>
      <c r="C33" s="23">
        <v>2916</v>
      </c>
      <c r="D33" s="23">
        <v>1176</v>
      </c>
      <c r="E33" s="23">
        <v>12995</v>
      </c>
      <c r="F33" s="23">
        <v>3416</v>
      </c>
      <c r="G33" s="50">
        <v>0.22439999999999999</v>
      </c>
      <c r="H33" s="50">
        <v>0.34429999999999999</v>
      </c>
      <c r="I33" s="25">
        <v>1.05</v>
      </c>
      <c r="J33" s="51">
        <v>1.1399999999999999</v>
      </c>
      <c r="K33" s="26">
        <v>0.83</v>
      </c>
      <c r="L33" s="26">
        <v>0.24</v>
      </c>
      <c r="M33" s="30"/>
      <c r="N33" s="28"/>
      <c r="O33" s="29">
        <v>1.07</v>
      </c>
    </row>
    <row r="34" spans="1:15" ht="25.5" x14ac:dyDescent="0.2">
      <c r="A34" s="20">
        <v>560063</v>
      </c>
      <c r="B34" s="21" t="s">
        <v>50</v>
      </c>
      <c r="C34" s="23">
        <v>817</v>
      </c>
      <c r="D34" s="23">
        <v>175</v>
      </c>
      <c r="E34" s="23">
        <v>14142</v>
      </c>
      <c r="F34" s="23">
        <v>4176</v>
      </c>
      <c r="G34" s="50">
        <v>5.7799999999999997E-2</v>
      </c>
      <c r="H34" s="50">
        <v>4.19E-2</v>
      </c>
      <c r="I34" s="25">
        <v>0.21</v>
      </c>
      <c r="J34" s="51">
        <v>0.08</v>
      </c>
      <c r="K34" s="26">
        <v>0.16</v>
      </c>
      <c r="L34" s="26">
        <v>0.02</v>
      </c>
      <c r="M34" s="30"/>
      <c r="N34" s="28"/>
      <c r="O34" s="29">
        <v>0.18</v>
      </c>
    </row>
    <row r="35" spans="1:15" x14ac:dyDescent="0.2">
      <c r="A35" s="20">
        <v>560064</v>
      </c>
      <c r="B35" s="21" t="s">
        <v>51</v>
      </c>
      <c r="C35" s="23">
        <v>13388</v>
      </c>
      <c r="D35" s="23">
        <v>6763</v>
      </c>
      <c r="E35" s="23">
        <v>30885</v>
      </c>
      <c r="F35" s="23">
        <v>8908</v>
      </c>
      <c r="G35" s="50">
        <v>0.4335</v>
      </c>
      <c r="H35" s="50">
        <v>0.75919999999999999</v>
      </c>
      <c r="I35" s="25">
        <v>2.1</v>
      </c>
      <c r="J35" s="51">
        <v>2.5</v>
      </c>
      <c r="K35" s="26">
        <v>1.64</v>
      </c>
      <c r="L35" s="26">
        <v>0.55000000000000004</v>
      </c>
      <c r="M35" s="30"/>
      <c r="N35" s="28"/>
      <c r="O35" s="29">
        <v>2.19</v>
      </c>
    </row>
    <row r="36" spans="1:15" x14ac:dyDescent="0.2">
      <c r="A36" s="20">
        <v>560065</v>
      </c>
      <c r="B36" s="21" t="s">
        <v>52</v>
      </c>
      <c r="C36" s="23">
        <v>588</v>
      </c>
      <c r="D36" s="23">
        <v>152</v>
      </c>
      <c r="E36" s="23">
        <v>13123</v>
      </c>
      <c r="F36" s="23">
        <v>3140</v>
      </c>
      <c r="G36" s="50">
        <v>4.48E-2</v>
      </c>
      <c r="H36" s="50">
        <v>4.8399999999999999E-2</v>
      </c>
      <c r="I36" s="25">
        <v>0.15</v>
      </c>
      <c r="J36" s="51">
        <v>0.11</v>
      </c>
      <c r="K36" s="26">
        <v>0.12</v>
      </c>
      <c r="L36" s="26">
        <v>0.02</v>
      </c>
      <c r="M36" s="30"/>
      <c r="N36" s="28"/>
      <c r="O36" s="29">
        <v>0.14000000000000001</v>
      </c>
    </row>
    <row r="37" spans="1:15" x14ac:dyDescent="0.2">
      <c r="A37" s="20">
        <v>560066</v>
      </c>
      <c r="B37" s="21" t="s">
        <v>53</v>
      </c>
      <c r="C37" s="23">
        <v>1048</v>
      </c>
      <c r="D37" s="23">
        <v>309</v>
      </c>
      <c r="E37" s="23">
        <v>8857</v>
      </c>
      <c r="F37" s="23">
        <v>2178</v>
      </c>
      <c r="G37" s="50">
        <v>0.1183</v>
      </c>
      <c r="H37" s="50">
        <v>0.1419</v>
      </c>
      <c r="I37" s="25">
        <v>0.52</v>
      </c>
      <c r="J37" s="51">
        <v>0.43</v>
      </c>
      <c r="K37" s="26">
        <v>0.42</v>
      </c>
      <c r="L37" s="26">
        <v>0.09</v>
      </c>
      <c r="M37" s="30"/>
      <c r="N37" s="28"/>
      <c r="O37" s="29">
        <v>0.51</v>
      </c>
    </row>
    <row r="38" spans="1:15" x14ac:dyDescent="0.2">
      <c r="A38" s="20">
        <v>560067</v>
      </c>
      <c r="B38" s="21" t="s">
        <v>54</v>
      </c>
      <c r="C38" s="23">
        <v>1084</v>
      </c>
      <c r="D38" s="23">
        <v>470</v>
      </c>
      <c r="E38" s="23">
        <v>21950</v>
      </c>
      <c r="F38" s="23">
        <v>6914</v>
      </c>
      <c r="G38" s="50">
        <v>4.9399999999999999E-2</v>
      </c>
      <c r="H38" s="50">
        <v>6.8000000000000005E-2</v>
      </c>
      <c r="I38" s="25">
        <v>0.17</v>
      </c>
      <c r="J38" s="51">
        <v>0.17</v>
      </c>
      <c r="K38" s="26">
        <v>0.13</v>
      </c>
      <c r="L38" s="26">
        <v>0.04</v>
      </c>
      <c r="M38" s="30"/>
      <c r="N38" s="28"/>
      <c r="O38" s="29">
        <v>0.17</v>
      </c>
    </row>
    <row r="39" spans="1:15" x14ac:dyDescent="0.2">
      <c r="A39" s="20">
        <v>560068</v>
      </c>
      <c r="B39" s="21" t="s">
        <v>55</v>
      </c>
      <c r="C39" s="23">
        <v>3703</v>
      </c>
      <c r="D39" s="23">
        <v>518</v>
      </c>
      <c r="E39" s="23">
        <v>25541</v>
      </c>
      <c r="F39" s="23">
        <v>7515</v>
      </c>
      <c r="G39" s="50">
        <v>0.14499999999999999</v>
      </c>
      <c r="H39" s="50">
        <v>6.8900000000000003E-2</v>
      </c>
      <c r="I39" s="25">
        <v>0.65</v>
      </c>
      <c r="J39" s="51">
        <v>0.18</v>
      </c>
      <c r="K39" s="26">
        <v>0.5</v>
      </c>
      <c r="L39" s="26">
        <v>0.04</v>
      </c>
      <c r="M39" s="30"/>
      <c r="N39" s="28"/>
      <c r="O39" s="29">
        <v>0.54</v>
      </c>
    </row>
    <row r="40" spans="1:15" ht="26.45" customHeight="1" x14ac:dyDescent="0.2">
      <c r="A40" s="20">
        <v>560069</v>
      </c>
      <c r="B40" s="21" t="s">
        <v>56</v>
      </c>
      <c r="C40" s="23">
        <v>840</v>
      </c>
      <c r="D40" s="23">
        <v>126</v>
      </c>
      <c r="E40" s="23">
        <v>15513</v>
      </c>
      <c r="F40" s="23">
        <v>4403</v>
      </c>
      <c r="G40" s="50">
        <v>5.4100000000000002E-2</v>
      </c>
      <c r="H40" s="50">
        <v>2.86E-2</v>
      </c>
      <c r="I40" s="25">
        <v>0.19</v>
      </c>
      <c r="J40" s="51">
        <v>0.04</v>
      </c>
      <c r="K40" s="26">
        <v>0.15</v>
      </c>
      <c r="L40" s="26">
        <v>0.01</v>
      </c>
      <c r="M40" s="30"/>
      <c r="N40" s="28"/>
      <c r="O40" s="29">
        <v>0.16</v>
      </c>
    </row>
    <row r="41" spans="1:15" x14ac:dyDescent="0.2">
      <c r="A41" s="20">
        <v>560070</v>
      </c>
      <c r="B41" s="21" t="s">
        <v>57</v>
      </c>
      <c r="C41" s="23">
        <v>19999</v>
      </c>
      <c r="D41" s="23">
        <v>8632</v>
      </c>
      <c r="E41" s="23">
        <v>58532</v>
      </c>
      <c r="F41" s="23">
        <v>19013</v>
      </c>
      <c r="G41" s="50">
        <v>0.3417</v>
      </c>
      <c r="H41" s="50">
        <v>0.45400000000000001</v>
      </c>
      <c r="I41" s="25">
        <v>1.64</v>
      </c>
      <c r="J41" s="51">
        <v>1.53</v>
      </c>
      <c r="K41" s="26">
        <v>1.23</v>
      </c>
      <c r="L41" s="26">
        <v>0.38</v>
      </c>
      <c r="M41" s="30"/>
      <c r="N41" s="28"/>
      <c r="O41" s="29">
        <v>1.61</v>
      </c>
    </row>
    <row r="42" spans="1:15" x14ac:dyDescent="0.2">
      <c r="A42" s="20">
        <v>560071</v>
      </c>
      <c r="B42" s="21" t="s">
        <v>58</v>
      </c>
      <c r="C42" s="23">
        <v>1535</v>
      </c>
      <c r="D42" s="23">
        <v>864</v>
      </c>
      <c r="E42" s="23">
        <v>18043</v>
      </c>
      <c r="F42" s="23">
        <v>5994</v>
      </c>
      <c r="G42" s="50">
        <v>8.5099999999999995E-2</v>
      </c>
      <c r="H42" s="50">
        <v>0.14410000000000001</v>
      </c>
      <c r="I42" s="25">
        <v>0.35</v>
      </c>
      <c r="J42" s="51">
        <v>0.44</v>
      </c>
      <c r="K42" s="26">
        <v>0.26</v>
      </c>
      <c r="L42" s="26">
        <v>0.11</v>
      </c>
      <c r="M42" s="30"/>
      <c r="N42" s="28"/>
      <c r="O42" s="29">
        <v>0.37</v>
      </c>
    </row>
    <row r="43" spans="1:15" x14ac:dyDescent="0.2">
      <c r="A43" s="20">
        <v>560072</v>
      </c>
      <c r="B43" s="21" t="s">
        <v>59</v>
      </c>
      <c r="C43" s="23">
        <v>2007</v>
      </c>
      <c r="D43" s="23">
        <v>568</v>
      </c>
      <c r="E43" s="23">
        <v>19587</v>
      </c>
      <c r="F43" s="23">
        <v>5278</v>
      </c>
      <c r="G43" s="50">
        <v>0.10249999999999999</v>
      </c>
      <c r="H43" s="50">
        <v>0.1076</v>
      </c>
      <c r="I43" s="25">
        <v>0.44</v>
      </c>
      <c r="J43" s="51">
        <v>0.31</v>
      </c>
      <c r="K43" s="26">
        <v>0.35</v>
      </c>
      <c r="L43" s="26">
        <v>7.0000000000000007E-2</v>
      </c>
      <c r="M43" s="30"/>
      <c r="N43" s="28"/>
      <c r="O43" s="29">
        <v>0.42</v>
      </c>
    </row>
    <row r="44" spans="1:15" x14ac:dyDescent="0.2">
      <c r="A44" s="20">
        <v>560073</v>
      </c>
      <c r="B44" s="21" t="s">
        <v>60</v>
      </c>
      <c r="C44" s="23">
        <v>4141</v>
      </c>
      <c r="D44" s="23">
        <v>499</v>
      </c>
      <c r="E44" s="23">
        <v>11112</v>
      </c>
      <c r="F44" s="23">
        <v>2238</v>
      </c>
      <c r="G44" s="50">
        <v>0.37269999999999998</v>
      </c>
      <c r="H44" s="50">
        <v>0.223</v>
      </c>
      <c r="I44" s="25">
        <v>1.79</v>
      </c>
      <c r="J44" s="51">
        <v>0.72</v>
      </c>
      <c r="K44" s="26">
        <v>1.49</v>
      </c>
      <c r="L44" s="26">
        <v>0.12</v>
      </c>
      <c r="M44" s="30"/>
      <c r="N44" s="28"/>
      <c r="O44" s="29">
        <v>1.61</v>
      </c>
    </row>
    <row r="45" spans="1:15" x14ac:dyDescent="0.2">
      <c r="A45" s="20">
        <v>560074</v>
      </c>
      <c r="B45" s="21" t="s">
        <v>61</v>
      </c>
      <c r="C45" s="23">
        <v>944</v>
      </c>
      <c r="D45" s="23">
        <v>415</v>
      </c>
      <c r="E45" s="23">
        <v>17911</v>
      </c>
      <c r="F45" s="23">
        <v>5737</v>
      </c>
      <c r="G45" s="50">
        <v>5.2699999999999997E-2</v>
      </c>
      <c r="H45" s="50">
        <v>7.2300000000000003E-2</v>
      </c>
      <c r="I45" s="25">
        <v>0.19</v>
      </c>
      <c r="J45" s="51">
        <v>0.19</v>
      </c>
      <c r="K45" s="26">
        <v>0.14000000000000001</v>
      </c>
      <c r="L45" s="26">
        <v>0.05</v>
      </c>
      <c r="M45" s="30"/>
      <c r="N45" s="28"/>
      <c r="O45" s="29">
        <v>0.19</v>
      </c>
    </row>
    <row r="46" spans="1:15" x14ac:dyDescent="0.2">
      <c r="A46" s="20">
        <v>560075</v>
      </c>
      <c r="B46" s="21" t="s">
        <v>62</v>
      </c>
      <c r="C46" s="23">
        <v>9759</v>
      </c>
      <c r="D46" s="23">
        <v>2058</v>
      </c>
      <c r="E46" s="23">
        <v>29801</v>
      </c>
      <c r="F46" s="23">
        <v>8847</v>
      </c>
      <c r="G46" s="50">
        <v>0.32750000000000001</v>
      </c>
      <c r="H46" s="50">
        <v>0.2326</v>
      </c>
      <c r="I46" s="25">
        <v>1.57</v>
      </c>
      <c r="J46" s="51">
        <v>0.75</v>
      </c>
      <c r="K46" s="26">
        <v>1.21</v>
      </c>
      <c r="L46" s="26">
        <v>0.17</v>
      </c>
      <c r="M46" s="30"/>
      <c r="N46" s="28"/>
      <c r="O46" s="29">
        <v>1.38</v>
      </c>
    </row>
    <row r="47" spans="1:15" x14ac:dyDescent="0.2">
      <c r="A47" s="20">
        <v>560076</v>
      </c>
      <c r="B47" s="21" t="s">
        <v>63</v>
      </c>
      <c r="C47" s="23">
        <v>1487</v>
      </c>
      <c r="D47" s="23">
        <v>751</v>
      </c>
      <c r="E47" s="23">
        <v>9018</v>
      </c>
      <c r="F47" s="23">
        <v>2495</v>
      </c>
      <c r="G47" s="50">
        <v>0.16489999999999999</v>
      </c>
      <c r="H47" s="50">
        <v>0.30099999999999999</v>
      </c>
      <c r="I47" s="25">
        <v>0.75</v>
      </c>
      <c r="J47" s="51">
        <v>0.99</v>
      </c>
      <c r="K47" s="26">
        <v>0.59</v>
      </c>
      <c r="L47" s="26">
        <v>0.22</v>
      </c>
      <c r="M47" s="30"/>
      <c r="N47" s="28"/>
      <c r="O47" s="29">
        <v>0.81</v>
      </c>
    </row>
    <row r="48" spans="1:15" x14ac:dyDescent="0.2">
      <c r="A48" s="20">
        <v>560077</v>
      </c>
      <c r="B48" s="21" t="s">
        <v>64</v>
      </c>
      <c r="C48" s="23">
        <v>2394</v>
      </c>
      <c r="D48" s="23">
        <v>67</v>
      </c>
      <c r="E48" s="23">
        <v>10767</v>
      </c>
      <c r="F48" s="23">
        <v>2144</v>
      </c>
      <c r="G48" s="50">
        <v>0.2223</v>
      </c>
      <c r="H48" s="50">
        <v>3.1300000000000001E-2</v>
      </c>
      <c r="I48" s="25">
        <v>1.04</v>
      </c>
      <c r="J48" s="51">
        <v>0.05</v>
      </c>
      <c r="K48" s="26">
        <v>0.86</v>
      </c>
      <c r="L48" s="26">
        <v>0.01</v>
      </c>
      <c r="M48" s="27"/>
      <c r="N48" s="28"/>
      <c r="O48" s="29">
        <v>0.87</v>
      </c>
    </row>
    <row r="49" spans="1:15" x14ac:dyDescent="0.2">
      <c r="A49" s="20">
        <v>560078</v>
      </c>
      <c r="B49" s="21" t="s">
        <v>65</v>
      </c>
      <c r="C49" s="23">
        <v>2607</v>
      </c>
      <c r="D49" s="23">
        <v>963</v>
      </c>
      <c r="E49" s="23">
        <v>34246</v>
      </c>
      <c r="F49" s="23">
        <v>11516</v>
      </c>
      <c r="G49" s="50">
        <v>7.6100000000000001E-2</v>
      </c>
      <c r="H49" s="50">
        <v>8.3599999999999994E-2</v>
      </c>
      <c r="I49" s="25">
        <v>0.3</v>
      </c>
      <c r="J49" s="51">
        <v>0.23</v>
      </c>
      <c r="K49" s="26">
        <v>0.23</v>
      </c>
      <c r="L49" s="26">
        <v>0.06</v>
      </c>
      <c r="M49" s="27"/>
      <c r="N49" s="28"/>
      <c r="O49" s="29">
        <v>0.28999999999999998</v>
      </c>
    </row>
    <row r="50" spans="1:15" x14ac:dyDescent="0.2">
      <c r="A50" s="20">
        <v>560079</v>
      </c>
      <c r="B50" s="21" t="s">
        <v>66</v>
      </c>
      <c r="C50" s="23">
        <v>5876</v>
      </c>
      <c r="D50" s="23">
        <v>2267</v>
      </c>
      <c r="E50" s="23">
        <v>33060</v>
      </c>
      <c r="F50" s="23">
        <v>9512</v>
      </c>
      <c r="G50" s="50">
        <v>0.1777</v>
      </c>
      <c r="H50" s="50">
        <v>0.23830000000000001</v>
      </c>
      <c r="I50" s="25">
        <v>0.81</v>
      </c>
      <c r="J50" s="51">
        <v>0.77</v>
      </c>
      <c r="K50" s="26">
        <v>0.63</v>
      </c>
      <c r="L50" s="26">
        <v>0.17</v>
      </c>
      <c r="M50" s="27"/>
      <c r="N50" s="28"/>
      <c r="O50" s="29">
        <v>0.8</v>
      </c>
    </row>
    <row r="51" spans="1:15" ht="15" customHeight="1" x14ac:dyDescent="0.2">
      <c r="A51" s="20">
        <v>560080</v>
      </c>
      <c r="B51" s="21" t="s">
        <v>67</v>
      </c>
      <c r="C51" s="23">
        <v>344</v>
      </c>
      <c r="D51" s="23">
        <v>96</v>
      </c>
      <c r="E51" s="23">
        <v>17517</v>
      </c>
      <c r="F51" s="23">
        <v>5260</v>
      </c>
      <c r="G51" s="50">
        <v>1.9599999999999999E-2</v>
      </c>
      <c r="H51" s="50">
        <v>1.83E-2</v>
      </c>
      <c r="I51" s="25">
        <v>0.02</v>
      </c>
      <c r="J51" s="51">
        <v>0</v>
      </c>
      <c r="K51" s="26">
        <v>0.02</v>
      </c>
      <c r="L51" s="26">
        <v>0</v>
      </c>
      <c r="M51" s="27"/>
      <c r="N51" s="28"/>
      <c r="O51" s="29">
        <v>0.02</v>
      </c>
    </row>
    <row r="52" spans="1:15" x14ac:dyDescent="0.2">
      <c r="A52" s="20">
        <v>560081</v>
      </c>
      <c r="B52" s="21" t="s">
        <v>68</v>
      </c>
      <c r="C52" s="23">
        <v>1310</v>
      </c>
      <c r="D52" s="23">
        <v>544</v>
      </c>
      <c r="E52" s="23">
        <v>19814</v>
      </c>
      <c r="F52" s="23">
        <v>6700</v>
      </c>
      <c r="G52" s="50">
        <v>6.6100000000000006E-2</v>
      </c>
      <c r="H52" s="50">
        <v>8.1199999999999994E-2</v>
      </c>
      <c r="I52" s="25">
        <v>0.25</v>
      </c>
      <c r="J52" s="51">
        <v>0.22</v>
      </c>
      <c r="K52" s="26">
        <v>0.19</v>
      </c>
      <c r="L52" s="26">
        <v>0.06</v>
      </c>
      <c r="M52" s="27"/>
      <c r="N52" s="28"/>
      <c r="O52" s="29">
        <v>0.25</v>
      </c>
    </row>
    <row r="53" spans="1:15" x14ac:dyDescent="0.2">
      <c r="A53" s="20">
        <v>560082</v>
      </c>
      <c r="B53" s="21" t="s">
        <v>69</v>
      </c>
      <c r="C53" s="23">
        <v>1272</v>
      </c>
      <c r="D53" s="23">
        <v>289</v>
      </c>
      <c r="E53" s="23">
        <v>15417</v>
      </c>
      <c r="F53" s="23">
        <v>3876</v>
      </c>
      <c r="G53" s="50">
        <v>8.2500000000000004E-2</v>
      </c>
      <c r="H53" s="50">
        <v>7.46E-2</v>
      </c>
      <c r="I53" s="25">
        <v>0.34</v>
      </c>
      <c r="J53" s="51">
        <v>0.2</v>
      </c>
      <c r="K53" s="26">
        <v>0.27</v>
      </c>
      <c r="L53" s="26">
        <v>0.04</v>
      </c>
      <c r="M53" s="27"/>
      <c r="N53" s="28"/>
      <c r="O53" s="29">
        <v>0.31</v>
      </c>
    </row>
    <row r="54" spans="1:15" x14ac:dyDescent="0.2">
      <c r="A54" s="20">
        <v>560083</v>
      </c>
      <c r="B54" s="21" t="s">
        <v>70</v>
      </c>
      <c r="C54" s="23">
        <v>444</v>
      </c>
      <c r="D54" s="23">
        <v>155</v>
      </c>
      <c r="E54" s="23">
        <v>14109</v>
      </c>
      <c r="F54" s="23">
        <v>3303</v>
      </c>
      <c r="G54" s="50">
        <v>3.15E-2</v>
      </c>
      <c r="H54" s="50">
        <v>4.6899999999999997E-2</v>
      </c>
      <c r="I54" s="25">
        <v>0.08</v>
      </c>
      <c r="J54" s="51">
        <v>0.1</v>
      </c>
      <c r="K54" s="26">
        <v>0.06</v>
      </c>
      <c r="L54" s="26">
        <v>0.02</v>
      </c>
      <c r="M54" s="27"/>
      <c r="N54" s="28"/>
      <c r="O54" s="29">
        <v>0.08</v>
      </c>
    </row>
    <row r="55" spans="1:15" x14ac:dyDescent="0.2">
      <c r="A55" s="20">
        <v>560084</v>
      </c>
      <c r="B55" s="21" t="s">
        <v>71</v>
      </c>
      <c r="C55" s="23">
        <v>329</v>
      </c>
      <c r="D55" s="23">
        <v>240</v>
      </c>
      <c r="E55" s="23">
        <v>20677</v>
      </c>
      <c r="F55" s="23">
        <v>6903</v>
      </c>
      <c r="G55" s="50">
        <v>1.5900000000000001E-2</v>
      </c>
      <c r="H55" s="50">
        <v>3.4799999999999998E-2</v>
      </c>
      <c r="I55" s="25">
        <v>0</v>
      </c>
      <c r="J55" s="51">
        <v>0.06</v>
      </c>
      <c r="K55" s="26">
        <v>0</v>
      </c>
      <c r="L55" s="26">
        <v>0.02</v>
      </c>
      <c r="M55" s="27"/>
      <c r="N55" s="28"/>
      <c r="O55" s="29">
        <v>0.02</v>
      </c>
    </row>
    <row r="56" spans="1:15" ht="25.5" x14ac:dyDescent="0.2">
      <c r="A56" s="20">
        <v>560085</v>
      </c>
      <c r="B56" s="21" t="s">
        <v>72</v>
      </c>
      <c r="C56" s="23">
        <v>1009</v>
      </c>
      <c r="D56" s="23">
        <v>39</v>
      </c>
      <c r="E56" s="23">
        <v>9765</v>
      </c>
      <c r="F56" s="23">
        <v>435</v>
      </c>
      <c r="G56" s="50">
        <v>0.1033</v>
      </c>
      <c r="H56" s="50">
        <v>8.9700000000000002E-2</v>
      </c>
      <c r="I56" s="25">
        <v>0.44</v>
      </c>
      <c r="J56" s="51">
        <v>0.25</v>
      </c>
      <c r="K56" s="26">
        <v>0.42</v>
      </c>
      <c r="L56" s="26">
        <v>0.01</v>
      </c>
      <c r="M56" s="27"/>
      <c r="N56" s="28"/>
      <c r="O56" s="29">
        <v>0.43</v>
      </c>
    </row>
    <row r="57" spans="1:15" ht="25.5" x14ac:dyDescent="0.2">
      <c r="A57" s="20">
        <v>560086</v>
      </c>
      <c r="B57" s="21" t="s">
        <v>73</v>
      </c>
      <c r="C57" s="23">
        <v>3028</v>
      </c>
      <c r="D57" s="23">
        <v>88</v>
      </c>
      <c r="E57" s="23">
        <v>18014</v>
      </c>
      <c r="F57" s="23">
        <v>909</v>
      </c>
      <c r="G57" s="50">
        <v>0.1681</v>
      </c>
      <c r="H57" s="50">
        <v>9.6799999999999997E-2</v>
      </c>
      <c r="I57" s="25">
        <v>0.77</v>
      </c>
      <c r="J57" s="51">
        <v>0.28000000000000003</v>
      </c>
      <c r="K57" s="26">
        <v>0.73</v>
      </c>
      <c r="L57" s="26">
        <v>0.01</v>
      </c>
      <c r="M57" s="27"/>
      <c r="N57" s="28"/>
      <c r="O57" s="29">
        <v>0.74</v>
      </c>
    </row>
    <row r="58" spans="1:15" x14ac:dyDescent="0.2">
      <c r="A58" s="20">
        <v>560087</v>
      </c>
      <c r="B58" s="21" t="s">
        <v>74</v>
      </c>
      <c r="C58" s="23">
        <v>3586</v>
      </c>
      <c r="D58" s="23">
        <v>1</v>
      </c>
      <c r="E58" s="23">
        <v>24364</v>
      </c>
      <c r="F58" s="23">
        <v>1</v>
      </c>
      <c r="G58" s="50">
        <v>0.1472</v>
      </c>
      <c r="H58" s="50">
        <v>0</v>
      </c>
      <c r="I58" s="25">
        <v>0.66</v>
      </c>
      <c r="J58" s="51">
        <v>0</v>
      </c>
      <c r="K58" s="26">
        <v>0.66</v>
      </c>
      <c r="L58" s="26">
        <v>0</v>
      </c>
      <c r="M58" s="27"/>
      <c r="N58" s="28"/>
      <c r="O58" s="29">
        <v>0.66</v>
      </c>
    </row>
    <row r="59" spans="1:15" ht="25.5" x14ac:dyDescent="0.2">
      <c r="A59" s="20">
        <v>560088</v>
      </c>
      <c r="B59" s="21" t="s">
        <v>75</v>
      </c>
      <c r="C59" s="23">
        <v>313</v>
      </c>
      <c r="D59" s="23">
        <v>0</v>
      </c>
      <c r="E59" s="23">
        <v>5787</v>
      </c>
      <c r="F59" s="23">
        <v>0</v>
      </c>
      <c r="G59" s="50">
        <v>5.4100000000000002E-2</v>
      </c>
      <c r="H59" s="50">
        <v>0</v>
      </c>
      <c r="I59" s="25">
        <v>0.19</v>
      </c>
      <c r="J59" s="51">
        <v>0</v>
      </c>
      <c r="K59" s="26">
        <v>0.19</v>
      </c>
      <c r="L59" s="26">
        <v>0</v>
      </c>
      <c r="M59" s="27"/>
      <c r="N59" s="28"/>
      <c r="O59" s="29">
        <v>0.19</v>
      </c>
    </row>
    <row r="60" spans="1:15" ht="25.5" x14ac:dyDescent="0.2">
      <c r="A60" s="20">
        <v>560089</v>
      </c>
      <c r="B60" s="21" t="s">
        <v>76</v>
      </c>
      <c r="C60" s="23">
        <v>1000</v>
      </c>
      <c r="D60" s="23">
        <v>0</v>
      </c>
      <c r="E60" s="23">
        <v>3830</v>
      </c>
      <c r="F60" s="23">
        <v>0</v>
      </c>
      <c r="G60" s="50">
        <v>0.2611</v>
      </c>
      <c r="H60" s="50">
        <v>0</v>
      </c>
      <c r="I60" s="25">
        <v>1.23</v>
      </c>
      <c r="J60" s="51">
        <v>0</v>
      </c>
      <c r="K60" s="26">
        <v>1.23</v>
      </c>
      <c r="L60" s="26">
        <v>0</v>
      </c>
      <c r="M60" s="27"/>
      <c r="N60" s="28"/>
      <c r="O60" s="29">
        <v>1.23</v>
      </c>
    </row>
    <row r="61" spans="1:15" ht="25.5" x14ac:dyDescent="0.2">
      <c r="A61" s="20">
        <v>560096</v>
      </c>
      <c r="B61" s="21" t="s">
        <v>77</v>
      </c>
      <c r="C61" s="23">
        <v>52</v>
      </c>
      <c r="D61" s="23">
        <v>5</v>
      </c>
      <c r="E61" s="23">
        <v>452</v>
      </c>
      <c r="F61" s="23">
        <v>18</v>
      </c>
      <c r="G61" s="50">
        <v>0.115</v>
      </c>
      <c r="H61" s="50">
        <v>0.27779999999999999</v>
      </c>
      <c r="I61" s="25">
        <v>0.5</v>
      </c>
      <c r="J61" s="51">
        <v>0.91</v>
      </c>
      <c r="K61" s="26">
        <v>0.48</v>
      </c>
      <c r="L61" s="26">
        <v>0.04</v>
      </c>
      <c r="M61" s="27"/>
      <c r="N61" s="28"/>
      <c r="O61" s="29">
        <v>0.52</v>
      </c>
    </row>
    <row r="62" spans="1:15" ht="27.75" customHeight="1" x14ac:dyDescent="0.2">
      <c r="A62" s="20">
        <v>560098</v>
      </c>
      <c r="B62" s="21" t="s">
        <v>78</v>
      </c>
      <c r="C62" s="23">
        <v>478</v>
      </c>
      <c r="D62" s="23">
        <v>0</v>
      </c>
      <c r="E62" s="23">
        <v>6631</v>
      </c>
      <c r="F62" s="23">
        <v>0</v>
      </c>
      <c r="G62" s="50">
        <v>7.2099999999999997E-2</v>
      </c>
      <c r="H62" s="50">
        <v>0</v>
      </c>
      <c r="I62" s="25">
        <v>0.28000000000000003</v>
      </c>
      <c r="J62" s="51">
        <v>0</v>
      </c>
      <c r="K62" s="26">
        <v>0.28000000000000003</v>
      </c>
      <c r="L62" s="26">
        <v>0</v>
      </c>
      <c r="M62" s="27"/>
      <c r="N62" s="28"/>
      <c r="O62" s="29">
        <v>0.28000000000000003</v>
      </c>
    </row>
    <row r="63" spans="1:15" s="12" customFormat="1" ht="38.25" x14ac:dyDescent="0.2">
      <c r="A63" s="20">
        <v>560099</v>
      </c>
      <c r="B63" s="21" t="s">
        <v>79</v>
      </c>
      <c r="C63" s="23">
        <v>415</v>
      </c>
      <c r="D63" s="23">
        <v>53</v>
      </c>
      <c r="E63" s="23">
        <v>2246</v>
      </c>
      <c r="F63" s="23">
        <v>144</v>
      </c>
      <c r="G63" s="50">
        <v>0.18479999999999999</v>
      </c>
      <c r="H63" s="50">
        <v>0.36809999999999998</v>
      </c>
      <c r="I63" s="25">
        <v>0.85</v>
      </c>
      <c r="J63" s="51">
        <v>1.23</v>
      </c>
      <c r="K63" s="26">
        <v>0.8</v>
      </c>
      <c r="L63" s="26">
        <v>7.0000000000000007E-2</v>
      </c>
      <c r="M63" s="27"/>
      <c r="N63" s="28"/>
      <c r="O63" s="29">
        <v>0.87</v>
      </c>
    </row>
    <row r="64" spans="1:15" s="12" customFormat="1" x14ac:dyDescent="0.2">
      <c r="A64" s="20">
        <v>560205</v>
      </c>
      <c r="B64" s="33" t="s">
        <v>80</v>
      </c>
      <c r="C64" s="23">
        <v>4</v>
      </c>
      <c r="D64" s="23">
        <v>3</v>
      </c>
      <c r="E64" s="23">
        <v>15</v>
      </c>
      <c r="F64" s="23">
        <v>19</v>
      </c>
      <c r="G64" s="50">
        <v>0.26669999999999999</v>
      </c>
      <c r="H64" s="50">
        <v>0.15790000000000001</v>
      </c>
      <c r="I64" s="25">
        <v>1.26</v>
      </c>
      <c r="J64" s="51">
        <v>0.49</v>
      </c>
      <c r="K64" s="26">
        <v>0.55000000000000004</v>
      </c>
      <c r="L64" s="26">
        <v>0.27</v>
      </c>
      <c r="M64" s="27"/>
      <c r="N64" s="28"/>
      <c r="O64" s="29">
        <v>0.82</v>
      </c>
    </row>
    <row r="65" spans="1:15" ht="38.25" x14ac:dyDescent="0.2">
      <c r="A65" s="20">
        <v>560206</v>
      </c>
      <c r="B65" s="21" t="s">
        <v>81</v>
      </c>
      <c r="C65" s="23">
        <v>10751</v>
      </c>
      <c r="D65" s="23">
        <v>5</v>
      </c>
      <c r="E65" s="23">
        <v>72874</v>
      </c>
      <c r="F65" s="23">
        <v>32</v>
      </c>
      <c r="G65" s="50">
        <v>0.14749999999999999</v>
      </c>
      <c r="H65" s="50">
        <v>0.15629999999999999</v>
      </c>
      <c r="I65" s="25">
        <v>0.66</v>
      </c>
      <c r="J65" s="51">
        <v>0.48</v>
      </c>
      <c r="K65" s="26">
        <v>0.66</v>
      </c>
      <c r="L65" s="26">
        <v>0</v>
      </c>
      <c r="M65" s="27"/>
      <c r="N65" s="28"/>
      <c r="O65" s="29">
        <v>0.66</v>
      </c>
    </row>
    <row r="66" spans="1:15" ht="38.25" x14ac:dyDescent="0.2">
      <c r="A66" s="34">
        <v>560214</v>
      </c>
      <c r="B66" s="21" t="s">
        <v>82</v>
      </c>
      <c r="C66" s="23">
        <v>10692</v>
      </c>
      <c r="D66" s="23">
        <v>2412</v>
      </c>
      <c r="E66" s="23">
        <v>82341</v>
      </c>
      <c r="F66" s="23">
        <v>26573</v>
      </c>
      <c r="G66" s="50">
        <v>0.12989999999999999</v>
      </c>
      <c r="H66" s="50">
        <v>9.0800000000000006E-2</v>
      </c>
      <c r="I66" s="25">
        <v>0.56999999999999995</v>
      </c>
      <c r="J66" s="51">
        <v>0.25</v>
      </c>
      <c r="K66" s="26">
        <v>0.43</v>
      </c>
      <c r="L66" s="26">
        <v>0.06</v>
      </c>
      <c r="M66" s="35"/>
      <c r="N66" s="28"/>
      <c r="O66" s="29">
        <v>0.49</v>
      </c>
    </row>
    <row r="67" spans="1:15" s="12" customFormat="1" x14ac:dyDescent="0.2">
      <c r="A67" s="36"/>
      <c r="B67" s="37" t="s">
        <v>103</v>
      </c>
      <c r="C67" s="54">
        <v>270233</v>
      </c>
      <c r="D67" s="54">
        <v>129272</v>
      </c>
      <c r="E67" s="54">
        <v>1497620</v>
      </c>
      <c r="F67" s="54">
        <v>431981</v>
      </c>
      <c r="G67" s="50">
        <v>0.1804</v>
      </c>
      <c r="H67" s="50">
        <v>0.29930000000000001</v>
      </c>
      <c r="I67" s="25"/>
      <c r="J67" s="51"/>
      <c r="K67" s="26"/>
      <c r="L67" s="26"/>
      <c r="M67" s="57"/>
      <c r="N67" s="28"/>
      <c r="O67" s="29"/>
    </row>
  </sheetData>
  <mergeCells count="11">
    <mergeCell ref="M4:N4"/>
    <mergeCell ref="M1:O1"/>
    <mergeCell ref="A2:O2"/>
    <mergeCell ref="A3:O3"/>
    <mergeCell ref="A4:A5"/>
    <mergeCell ref="B4:B5"/>
    <mergeCell ref="C4:D4"/>
    <mergeCell ref="E4:F4"/>
    <mergeCell ref="G4:H4"/>
    <mergeCell ref="I4:J4"/>
    <mergeCell ref="K4:L4"/>
  </mergeCells>
  <pageMargins left="0.7" right="0.7" top="0.75" bottom="0.75" header="0.3" footer="0.3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view="pageBreakPreview" zoomScale="73" zoomScaleNormal="100" zoomScaleSheetLayoutView="73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J21" sqref="J21"/>
    </sheetView>
  </sheetViews>
  <sheetFormatPr defaultRowHeight="12.75" x14ac:dyDescent="0.2"/>
  <cols>
    <col min="1" max="1" width="45.33203125" style="203" customWidth="1"/>
    <col min="2" max="2" width="11.5" style="203" customWidth="1"/>
    <col min="3" max="3" width="24.33203125" style="203" customWidth="1"/>
    <col min="4" max="4" width="9.1640625" style="203" customWidth="1"/>
    <col min="5" max="5" width="24" style="203" customWidth="1"/>
    <col min="6" max="6" width="12.33203125" style="203" customWidth="1"/>
    <col min="7" max="7" width="23.6640625" style="203" customWidth="1"/>
    <col min="8" max="9" width="9.33203125" style="203"/>
    <col min="10" max="10" width="23" style="203" customWidth="1"/>
    <col min="11" max="256" width="9.33203125" style="203"/>
    <col min="257" max="257" width="62.33203125" style="203" customWidth="1"/>
    <col min="258" max="258" width="11" style="203" customWidth="1"/>
    <col min="259" max="259" width="19.6640625" style="203" customWidth="1"/>
    <col min="260" max="260" width="9.1640625" style="203" customWidth="1"/>
    <col min="261" max="261" width="20.33203125" style="203" customWidth="1"/>
    <col min="262" max="262" width="10" style="203" customWidth="1"/>
    <col min="263" max="263" width="21.33203125" style="203" customWidth="1"/>
    <col min="264" max="512" width="9.33203125" style="203"/>
    <col min="513" max="513" width="62.33203125" style="203" customWidth="1"/>
    <col min="514" max="514" width="11" style="203" customWidth="1"/>
    <col min="515" max="515" width="19.6640625" style="203" customWidth="1"/>
    <col min="516" max="516" width="9.1640625" style="203" customWidth="1"/>
    <col min="517" max="517" width="20.33203125" style="203" customWidth="1"/>
    <col min="518" max="518" width="10" style="203" customWidth="1"/>
    <col min="519" max="519" width="21.33203125" style="203" customWidth="1"/>
    <col min="520" max="768" width="9.33203125" style="203"/>
    <col min="769" max="769" width="62.33203125" style="203" customWidth="1"/>
    <col min="770" max="770" width="11" style="203" customWidth="1"/>
    <col min="771" max="771" width="19.6640625" style="203" customWidth="1"/>
    <col min="772" max="772" width="9.1640625" style="203" customWidth="1"/>
    <col min="773" max="773" width="20.33203125" style="203" customWidth="1"/>
    <col min="774" max="774" width="10" style="203" customWidth="1"/>
    <col min="775" max="775" width="21.33203125" style="203" customWidth="1"/>
    <col min="776" max="1024" width="9.33203125" style="203"/>
    <col min="1025" max="1025" width="62.33203125" style="203" customWidth="1"/>
    <col min="1026" max="1026" width="11" style="203" customWidth="1"/>
    <col min="1027" max="1027" width="19.6640625" style="203" customWidth="1"/>
    <col min="1028" max="1028" width="9.1640625" style="203" customWidth="1"/>
    <col min="1029" max="1029" width="20.33203125" style="203" customWidth="1"/>
    <col min="1030" max="1030" width="10" style="203" customWidth="1"/>
    <col min="1031" max="1031" width="21.33203125" style="203" customWidth="1"/>
    <col min="1032" max="1280" width="9.33203125" style="203"/>
    <col min="1281" max="1281" width="62.33203125" style="203" customWidth="1"/>
    <col min="1282" max="1282" width="11" style="203" customWidth="1"/>
    <col min="1283" max="1283" width="19.6640625" style="203" customWidth="1"/>
    <col min="1284" max="1284" width="9.1640625" style="203" customWidth="1"/>
    <col min="1285" max="1285" width="20.33203125" style="203" customWidth="1"/>
    <col min="1286" max="1286" width="10" style="203" customWidth="1"/>
    <col min="1287" max="1287" width="21.33203125" style="203" customWidth="1"/>
    <col min="1288" max="1536" width="9.33203125" style="203"/>
    <col min="1537" max="1537" width="62.33203125" style="203" customWidth="1"/>
    <col min="1538" max="1538" width="11" style="203" customWidth="1"/>
    <col min="1539" max="1539" width="19.6640625" style="203" customWidth="1"/>
    <col min="1540" max="1540" width="9.1640625" style="203" customWidth="1"/>
    <col min="1541" max="1541" width="20.33203125" style="203" customWidth="1"/>
    <col min="1542" max="1542" width="10" style="203" customWidth="1"/>
    <col min="1543" max="1543" width="21.33203125" style="203" customWidth="1"/>
    <col min="1544" max="1792" width="9.33203125" style="203"/>
    <col min="1793" max="1793" width="62.33203125" style="203" customWidth="1"/>
    <col min="1794" max="1794" width="11" style="203" customWidth="1"/>
    <col min="1795" max="1795" width="19.6640625" style="203" customWidth="1"/>
    <col min="1796" max="1796" width="9.1640625" style="203" customWidth="1"/>
    <col min="1797" max="1797" width="20.33203125" style="203" customWidth="1"/>
    <col min="1798" max="1798" width="10" style="203" customWidth="1"/>
    <col min="1799" max="1799" width="21.33203125" style="203" customWidth="1"/>
    <col min="1800" max="2048" width="9.33203125" style="203"/>
    <col min="2049" max="2049" width="62.33203125" style="203" customWidth="1"/>
    <col min="2050" max="2050" width="11" style="203" customWidth="1"/>
    <col min="2051" max="2051" width="19.6640625" style="203" customWidth="1"/>
    <col min="2052" max="2052" width="9.1640625" style="203" customWidth="1"/>
    <col min="2053" max="2053" width="20.33203125" style="203" customWidth="1"/>
    <col min="2054" max="2054" width="10" style="203" customWidth="1"/>
    <col min="2055" max="2055" width="21.33203125" style="203" customWidth="1"/>
    <col min="2056" max="2304" width="9.33203125" style="203"/>
    <col min="2305" max="2305" width="62.33203125" style="203" customWidth="1"/>
    <col min="2306" max="2306" width="11" style="203" customWidth="1"/>
    <col min="2307" max="2307" width="19.6640625" style="203" customWidth="1"/>
    <col min="2308" max="2308" width="9.1640625" style="203" customWidth="1"/>
    <col min="2309" max="2309" width="20.33203125" style="203" customWidth="1"/>
    <col min="2310" max="2310" width="10" style="203" customWidth="1"/>
    <col min="2311" max="2311" width="21.33203125" style="203" customWidth="1"/>
    <col min="2312" max="2560" width="9.33203125" style="203"/>
    <col min="2561" max="2561" width="62.33203125" style="203" customWidth="1"/>
    <col min="2562" max="2562" width="11" style="203" customWidth="1"/>
    <col min="2563" max="2563" width="19.6640625" style="203" customWidth="1"/>
    <col min="2564" max="2564" width="9.1640625" style="203" customWidth="1"/>
    <col min="2565" max="2565" width="20.33203125" style="203" customWidth="1"/>
    <col min="2566" max="2566" width="10" style="203" customWidth="1"/>
    <col min="2567" max="2567" width="21.33203125" style="203" customWidth="1"/>
    <col min="2568" max="2816" width="9.33203125" style="203"/>
    <col min="2817" max="2817" width="62.33203125" style="203" customWidth="1"/>
    <col min="2818" max="2818" width="11" style="203" customWidth="1"/>
    <col min="2819" max="2819" width="19.6640625" style="203" customWidth="1"/>
    <col min="2820" max="2820" width="9.1640625" style="203" customWidth="1"/>
    <col min="2821" max="2821" width="20.33203125" style="203" customWidth="1"/>
    <col min="2822" max="2822" width="10" style="203" customWidth="1"/>
    <col min="2823" max="2823" width="21.33203125" style="203" customWidth="1"/>
    <col min="2824" max="3072" width="9.33203125" style="203"/>
    <col min="3073" max="3073" width="62.33203125" style="203" customWidth="1"/>
    <col min="3074" max="3074" width="11" style="203" customWidth="1"/>
    <col min="3075" max="3075" width="19.6640625" style="203" customWidth="1"/>
    <col min="3076" max="3076" width="9.1640625" style="203" customWidth="1"/>
    <col min="3077" max="3077" width="20.33203125" style="203" customWidth="1"/>
    <col min="3078" max="3078" width="10" style="203" customWidth="1"/>
    <col min="3079" max="3079" width="21.33203125" style="203" customWidth="1"/>
    <col min="3080" max="3328" width="9.33203125" style="203"/>
    <col min="3329" max="3329" width="62.33203125" style="203" customWidth="1"/>
    <col min="3330" max="3330" width="11" style="203" customWidth="1"/>
    <col min="3331" max="3331" width="19.6640625" style="203" customWidth="1"/>
    <col min="3332" max="3332" width="9.1640625" style="203" customWidth="1"/>
    <col min="3333" max="3333" width="20.33203125" style="203" customWidth="1"/>
    <col min="3334" max="3334" width="10" style="203" customWidth="1"/>
    <col min="3335" max="3335" width="21.33203125" style="203" customWidth="1"/>
    <col min="3336" max="3584" width="9.33203125" style="203"/>
    <col min="3585" max="3585" width="62.33203125" style="203" customWidth="1"/>
    <col min="3586" max="3586" width="11" style="203" customWidth="1"/>
    <col min="3587" max="3587" width="19.6640625" style="203" customWidth="1"/>
    <col min="3588" max="3588" width="9.1640625" style="203" customWidth="1"/>
    <col min="3589" max="3589" width="20.33203125" style="203" customWidth="1"/>
    <col min="3590" max="3590" width="10" style="203" customWidth="1"/>
    <col min="3591" max="3591" width="21.33203125" style="203" customWidth="1"/>
    <col min="3592" max="3840" width="9.33203125" style="203"/>
    <col min="3841" max="3841" width="62.33203125" style="203" customWidth="1"/>
    <col min="3842" max="3842" width="11" style="203" customWidth="1"/>
    <col min="3843" max="3843" width="19.6640625" style="203" customWidth="1"/>
    <col min="3844" max="3844" width="9.1640625" style="203" customWidth="1"/>
    <col min="3845" max="3845" width="20.33203125" style="203" customWidth="1"/>
    <col min="3846" max="3846" width="10" style="203" customWidth="1"/>
    <col min="3847" max="3847" width="21.33203125" style="203" customWidth="1"/>
    <col min="3848" max="4096" width="9.33203125" style="203"/>
    <col min="4097" max="4097" width="62.33203125" style="203" customWidth="1"/>
    <col min="4098" max="4098" width="11" style="203" customWidth="1"/>
    <col min="4099" max="4099" width="19.6640625" style="203" customWidth="1"/>
    <col min="4100" max="4100" width="9.1640625" style="203" customWidth="1"/>
    <col min="4101" max="4101" width="20.33203125" style="203" customWidth="1"/>
    <col min="4102" max="4102" width="10" style="203" customWidth="1"/>
    <col min="4103" max="4103" width="21.33203125" style="203" customWidth="1"/>
    <col min="4104" max="4352" width="9.33203125" style="203"/>
    <col min="4353" max="4353" width="62.33203125" style="203" customWidth="1"/>
    <col min="4354" max="4354" width="11" style="203" customWidth="1"/>
    <col min="4355" max="4355" width="19.6640625" style="203" customWidth="1"/>
    <col min="4356" max="4356" width="9.1640625" style="203" customWidth="1"/>
    <col min="4357" max="4357" width="20.33203125" style="203" customWidth="1"/>
    <col min="4358" max="4358" width="10" style="203" customWidth="1"/>
    <col min="4359" max="4359" width="21.33203125" style="203" customWidth="1"/>
    <col min="4360" max="4608" width="9.33203125" style="203"/>
    <col min="4609" max="4609" width="62.33203125" style="203" customWidth="1"/>
    <col min="4610" max="4610" width="11" style="203" customWidth="1"/>
    <col min="4611" max="4611" width="19.6640625" style="203" customWidth="1"/>
    <col min="4612" max="4612" width="9.1640625" style="203" customWidth="1"/>
    <col min="4613" max="4613" width="20.33203125" style="203" customWidth="1"/>
    <col min="4614" max="4614" width="10" style="203" customWidth="1"/>
    <col min="4615" max="4615" width="21.33203125" style="203" customWidth="1"/>
    <col min="4616" max="4864" width="9.33203125" style="203"/>
    <col min="4865" max="4865" width="62.33203125" style="203" customWidth="1"/>
    <col min="4866" max="4866" width="11" style="203" customWidth="1"/>
    <col min="4867" max="4867" width="19.6640625" style="203" customWidth="1"/>
    <col min="4868" max="4868" width="9.1640625" style="203" customWidth="1"/>
    <col min="4869" max="4869" width="20.33203125" style="203" customWidth="1"/>
    <col min="4870" max="4870" width="10" style="203" customWidth="1"/>
    <col min="4871" max="4871" width="21.33203125" style="203" customWidth="1"/>
    <col min="4872" max="5120" width="9.33203125" style="203"/>
    <col min="5121" max="5121" width="62.33203125" style="203" customWidth="1"/>
    <col min="5122" max="5122" width="11" style="203" customWidth="1"/>
    <col min="5123" max="5123" width="19.6640625" style="203" customWidth="1"/>
    <col min="5124" max="5124" width="9.1640625" style="203" customWidth="1"/>
    <col min="5125" max="5125" width="20.33203125" style="203" customWidth="1"/>
    <col min="5126" max="5126" width="10" style="203" customWidth="1"/>
    <col min="5127" max="5127" width="21.33203125" style="203" customWidth="1"/>
    <col min="5128" max="5376" width="9.33203125" style="203"/>
    <col min="5377" max="5377" width="62.33203125" style="203" customWidth="1"/>
    <col min="5378" max="5378" width="11" style="203" customWidth="1"/>
    <col min="5379" max="5379" width="19.6640625" style="203" customWidth="1"/>
    <col min="5380" max="5380" width="9.1640625" style="203" customWidth="1"/>
    <col min="5381" max="5381" width="20.33203125" style="203" customWidth="1"/>
    <col min="5382" max="5382" width="10" style="203" customWidth="1"/>
    <col min="5383" max="5383" width="21.33203125" style="203" customWidth="1"/>
    <col min="5384" max="5632" width="9.33203125" style="203"/>
    <col min="5633" max="5633" width="62.33203125" style="203" customWidth="1"/>
    <col min="5634" max="5634" width="11" style="203" customWidth="1"/>
    <col min="5635" max="5635" width="19.6640625" style="203" customWidth="1"/>
    <col min="5636" max="5636" width="9.1640625" style="203" customWidth="1"/>
    <col min="5637" max="5637" width="20.33203125" style="203" customWidth="1"/>
    <col min="5638" max="5638" width="10" style="203" customWidth="1"/>
    <col min="5639" max="5639" width="21.33203125" style="203" customWidth="1"/>
    <col min="5640" max="5888" width="9.33203125" style="203"/>
    <col min="5889" max="5889" width="62.33203125" style="203" customWidth="1"/>
    <col min="5890" max="5890" width="11" style="203" customWidth="1"/>
    <col min="5891" max="5891" width="19.6640625" style="203" customWidth="1"/>
    <col min="5892" max="5892" width="9.1640625" style="203" customWidth="1"/>
    <col min="5893" max="5893" width="20.33203125" style="203" customWidth="1"/>
    <col min="5894" max="5894" width="10" style="203" customWidth="1"/>
    <col min="5895" max="5895" width="21.33203125" style="203" customWidth="1"/>
    <col min="5896" max="6144" width="9.33203125" style="203"/>
    <col min="6145" max="6145" width="62.33203125" style="203" customWidth="1"/>
    <col min="6146" max="6146" width="11" style="203" customWidth="1"/>
    <col min="6147" max="6147" width="19.6640625" style="203" customWidth="1"/>
    <col min="6148" max="6148" width="9.1640625" style="203" customWidth="1"/>
    <col min="6149" max="6149" width="20.33203125" style="203" customWidth="1"/>
    <col min="6150" max="6150" width="10" style="203" customWidth="1"/>
    <col min="6151" max="6151" width="21.33203125" style="203" customWidth="1"/>
    <col min="6152" max="6400" width="9.33203125" style="203"/>
    <col min="6401" max="6401" width="62.33203125" style="203" customWidth="1"/>
    <col min="6402" max="6402" width="11" style="203" customWidth="1"/>
    <col min="6403" max="6403" width="19.6640625" style="203" customWidth="1"/>
    <col min="6404" max="6404" width="9.1640625" style="203" customWidth="1"/>
    <col min="6405" max="6405" width="20.33203125" style="203" customWidth="1"/>
    <col min="6406" max="6406" width="10" style="203" customWidth="1"/>
    <col min="6407" max="6407" width="21.33203125" style="203" customWidth="1"/>
    <col min="6408" max="6656" width="9.33203125" style="203"/>
    <col min="6657" max="6657" width="62.33203125" style="203" customWidth="1"/>
    <col min="6658" max="6658" width="11" style="203" customWidth="1"/>
    <col min="6659" max="6659" width="19.6640625" style="203" customWidth="1"/>
    <col min="6660" max="6660" width="9.1640625" style="203" customWidth="1"/>
    <col min="6661" max="6661" width="20.33203125" style="203" customWidth="1"/>
    <col min="6662" max="6662" width="10" style="203" customWidth="1"/>
    <col min="6663" max="6663" width="21.33203125" style="203" customWidth="1"/>
    <col min="6664" max="6912" width="9.33203125" style="203"/>
    <col min="6913" max="6913" width="62.33203125" style="203" customWidth="1"/>
    <col min="6914" max="6914" width="11" style="203" customWidth="1"/>
    <col min="6915" max="6915" width="19.6640625" style="203" customWidth="1"/>
    <col min="6916" max="6916" width="9.1640625" style="203" customWidth="1"/>
    <col min="6917" max="6917" width="20.33203125" style="203" customWidth="1"/>
    <col min="6918" max="6918" width="10" style="203" customWidth="1"/>
    <col min="6919" max="6919" width="21.33203125" style="203" customWidth="1"/>
    <col min="6920" max="7168" width="9.33203125" style="203"/>
    <col min="7169" max="7169" width="62.33203125" style="203" customWidth="1"/>
    <col min="7170" max="7170" width="11" style="203" customWidth="1"/>
    <col min="7171" max="7171" width="19.6640625" style="203" customWidth="1"/>
    <col min="7172" max="7172" width="9.1640625" style="203" customWidth="1"/>
    <col min="7173" max="7173" width="20.33203125" style="203" customWidth="1"/>
    <col min="7174" max="7174" width="10" style="203" customWidth="1"/>
    <col min="7175" max="7175" width="21.33203125" style="203" customWidth="1"/>
    <col min="7176" max="7424" width="9.33203125" style="203"/>
    <col min="7425" max="7425" width="62.33203125" style="203" customWidth="1"/>
    <col min="7426" max="7426" width="11" style="203" customWidth="1"/>
    <col min="7427" max="7427" width="19.6640625" style="203" customWidth="1"/>
    <col min="7428" max="7428" width="9.1640625" style="203" customWidth="1"/>
    <col min="7429" max="7429" width="20.33203125" style="203" customWidth="1"/>
    <col min="7430" max="7430" width="10" style="203" customWidth="1"/>
    <col min="7431" max="7431" width="21.33203125" style="203" customWidth="1"/>
    <col min="7432" max="7680" width="9.33203125" style="203"/>
    <col min="7681" max="7681" width="62.33203125" style="203" customWidth="1"/>
    <col min="7682" max="7682" width="11" style="203" customWidth="1"/>
    <col min="7683" max="7683" width="19.6640625" style="203" customWidth="1"/>
    <col min="7684" max="7684" width="9.1640625" style="203" customWidth="1"/>
    <col min="7685" max="7685" width="20.33203125" style="203" customWidth="1"/>
    <col min="7686" max="7686" width="10" style="203" customWidth="1"/>
    <col min="7687" max="7687" width="21.33203125" style="203" customWidth="1"/>
    <col min="7688" max="7936" width="9.33203125" style="203"/>
    <col min="7937" max="7937" width="62.33203125" style="203" customWidth="1"/>
    <col min="7938" max="7938" width="11" style="203" customWidth="1"/>
    <col min="7939" max="7939" width="19.6640625" style="203" customWidth="1"/>
    <col min="7940" max="7940" width="9.1640625" style="203" customWidth="1"/>
    <col min="7941" max="7941" width="20.33203125" style="203" customWidth="1"/>
    <col min="7942" max="7942" width="10" style="203" customWidth="1"/>
    <col min="7943" max="7943" width="21.33203125" style="203" customWidth="1"/>
    <col min="7944" max="8192" width="9.33203125" style="203"/>
    <col min="8193" max="8193" width="62.33203125" style="203" customWidth="1"/>
    <col min="8194" max="8194" width="11" style="203" customWidth="1"/>
    <col min="8195" max="8195" width="19.6640625" style="203" customWidth="1"/>
    <col min="8196" max="8196" width="9.1640625" style="203" customWidth="1"/>
    <col min="8197" max="8197" width="20.33203125" style="203" customWidth="1"/>
    <col min="8198" max="8198" width="10" style="203" customWidth="1"/>
    <col min="8199" max="8199" width="21.33203125" style="203" customWidth="1"/>
    <col min="8200" max="8448" width="9.33203125" style="203"/>
    <col min="8449" max="8449" width="62.33203125" style="203" customWidth="1"/>
    <col min="8450" max="8450" width="11" style="203" customWidth="1"/>
    <col min="8451" max="8451" width="19.6640625" style="203" customWidth="1"/>
    <col min="8452" max="8452" width="9.1640625" style="203" customWidth="1"/>
    <col min="8453" max="8453" width="20.33203125" style="203" customWidth="1"/>
    <col min="8454" max="8454" width="10" style="203" customWidth="1"/>
    <col min="8455" max="8455" width="21.33203125" style="203" customWidth="1"/>
    <col min="8456" max="8704" width="9.33203125" style="203"/>
    <col min="8705" max="8705" width="62.33203125" style="203" customWidth="1"/>
    <col min="8706" max="8706" width="11" style="203" customWidth="1"/>
    <col min="8707" max="8707" width="19.6640625" style="203" customWidth="1"/>
    <col min="8708" max="8708" width="9.1640625" style="203" customWidth="1"/>
    <col min="8709" max="8709" width="20.33203125" style="203" customWidth="1"/>
    <col min="8710" max="8710" width="10" style="203" customWidth="1"/>
    <col min="8711" max="8711" width="21.33203125" style="203" customWidth="1"/>
    <col min="8712" max="8960" width="9.33203125" style="203"/>
    <col min="8961" max="8961" width="62.33203125" style="203" customWidth="1"/>
    <col min="8962" max="8962" width="11" style="203" customWidth="1"/>
    <col min="8963" max="8963" width="19.6640625" style="203" customWidth="1"/>
    <col min="8964" max="8964" width="9.1640625" style="203" customWidth="1"/>
    <col min="8965" max="8965" width="20.33203125" style="203" customWidth="1"/>
    <col min="8966" max="8966" width="10" style="203" customWidth="1"/>
    <col min="8967" max="8967" width="21.33203125" style="203" customWidth="1"/>
    <col min="8968" max="9216" width="9.33203125" style="203"/>
    <col min="9217" max="9217" width="62.33203125" style="203" customWidth="1"/>
    <col min="9218" max="9218" width="11" style="203" customWidth="1"/>
    <col min="9219" max="9219" width="19.6640625" style="203" customWidth="1"/>
    <col min="9220" max="9220" width="9.1640625" style="203" customWidth="1"/>
    <col min="9221" max="9221" width="20.33203125" style="203" customWidth="1"/>
    <col min="9222" max="9222" width="10" style="203" customWidth="1"/>
    <col min="9223" max="9223" width="21.33203125" style="203" customWidth="1"/>
    <col min="9224" max="9472" width="9.33203125" style="203"/>
    <col min="9473" max="9473" width="62.33203125" style="203" customWidth="1"/>
    <col min="9474" max="9474" width="11" style="203" customWidth="1"/>
    <col min="9475" max="9475" width="19.6640625" style="203" customWidth="1"/>
    <col min="9476" max="9476" width="9.1640625" style="203" customWidth="1"/>
    <col min="9477" max="9477" width="20.33203125" style="203" customWidth="1"/>
    <col min="9478" max="9478" width="10" style="203" customWidth="1"/>
    <col min="9479" max="9479" width="21.33203125" style="203" customWidth="1"/>
    <col min="9480" max="9728" width="9.33203125" style="203"/>
    <col min="9729" max="9729" width="62.33203125" style="203" customWidth="1"/>
    <col min="9730" max="9730" width="11" style="203" customWidth="1"/>
    <col min="9731" max="9731" width="19.6640625" style="203" customWidth="1"/>
    <col min="9732" max="9732" width="9.1640625" style="203" customWidth="1"/>
    <col min="9733" max="9733" width="20.33203125" style="203" customWidth="1"/>
    <col min="9734" max="9734" width="10" style="203" customWidth="1"/>
    <col min="9735" max="9735" width="21.33203125" style="203" customWidth="1"/>
    <col min="9736" max="9984" width="9.33203125" style="203"/>
    <col min="9985" max="9985" width="62.33203125" style="203" customWidth="1"/>
    <col min="9986" max="9986" width="11" style="203" customWidth="1"/>
    <col min="9987" max="9987" width="19.6640625" style="203" customWidth="1"/>
    <col min="9988" max="9988" width="9.1640625" style="203" customWidth="1"/>
    <col min="9989" max="9989" width="20.33203125" style="203" customWidth="1"/>
    <col min="9990" max="9990" width="10" style="203" customWidth="1"/>
    <col min="9991" max="9991" width="21.33203125" style="203" customWidth="1"/>
    <col min="9992" max="10240" width="9.33203125" style="203"/>
    <col min="10241" max="10241" width="62.33203125" style="203" customWidth="1"/>
    <col min="10242" max="10242" width="11" style="203" customWidth="1"/>
    <col min="10243" max="10243" width="19.6640625" style="203" customWidth="1"/>
    <col min="10244" max="10244" width="9.1640625" style="203" customWidth="1"/>
    <col min="10245" max="10245" width="20.33203125" style="203" customWidth="1"/>
    <col min="10246" max="10246" width="10" style="203" customWidth="1"/>
    <col min="10247" max="10247" width="21.33203125" style="203" customWidth="1"/>
    <col min="10248" max="10496" width="9.33203125" style="203"/>
    <col min="10497" max="10497" width="62.33203125" style="203" customWidth="1"/>
    <col min="10498" max="10498" width="11" style="203" customWidth="1"/>
    <col min="10499" max="10499" width="19.6640625" style="203" customWidth="1"/>
    <col min="10500" max="10500" width="9.1640625" style="203" customWidth="1"/>
    <col min="10501" max="10501" width="20.33203125" style="203" customWidth="1"/>
    <col min="10502" max="10502" width="10" style="203" customWidth="1"/>
    <col min="10503" max="10503" width="21.33203125" style="203" customWidth="1"/>
    <col min="10504" max="10752" width="9.33203125" style="203"/>
    <col min="10753" max="10753" width="62.33203125" style="203" customWidth="1"/>
    <col min="10754" max="10754" width="11" style="203" customWidth="1"/>
    <col min="10755" max="10755" width="19.6640625" style="203" customWidth="1"/>
    <col min="10756" max="10756" width="9.1640625" style="203" customWidth="1"/>
    <col min="10757" max="10757" width="20.33203125" style="203" customWidth="1"/>
    <col min="10758" max="10758" width="10" style="203" customWidth="1"/>
    <col min="10759" max="10759" width="21.33203125" style="203" customWidth="1"/>
    <col min="10760" max="11008" width="9.33203125" style="203"/>
    <col min="11009" max="11009" width="62.33203125" style="203" customWidth="1"/>
    <col min="11010" max="11010" width="11" style="203" customWidth="1"/>
    <col min="11011" max="11011" width="19.6640625" style="203" customWidth="1"/>
    <col min="11012" max="11012" width="9.1640625" style="203" customWidth="1"/>
    <col min="11013" max="11013" width="20.33203125" style="203" customWidth="1"/>
    <col min="11014" max="11014" width="10" style="203" customWidth="1"/>
    <col min="11015" max="11015" width="21.33203125" style="203" customWidth="1"/>
    <col min="11016" max="11264" width="9.33203125" style="203"/>
    <col min="11265" max="11265" width="62.33203125" style="203" customWidth="1"/>
    <col min="11266" max="11266" width="11" style="203" customWidth="1"/>
    <col min="11267" max="11267" width="19.6640625" style="203" customWidth="1"/>
    <col min="11268" max="11268" width="9.1640625" style="203" customWidth="1"/>
    <col min="11269" max="11269" width="20.33203125" style="203" customWidth="1"/>
    <col min="11270" max="11270" width="10" style="203" customWidth="1"/>
    <col min="11271" max="11271" width="21.33203125" style="203" customWidth="1"/>
    <col min="11272" max="11520" width="9.33203125" style="203"/>
    <col min="11521" max="11521" width="62.33203125" style="203" customWidth="1"/>
    <col min="11522" max="11522" width="11" style="203" customWidth="1"/>
    <col min="11523" max="11523" width="19.6640625" style="203" customWidth="1"/>
    <col min="11524" max="11524" width="9.1640625" style="203" customWidth="1"/>
    <col min="11525" max="11525" width="20.33203125" style="203" customWidth="1"/>
    <col min="11526" max="11526" width="10" style="203" customWidth="1"/>
    <col min="11527" max="11527" width="21.33203125" style="203" customWidth="1"/>
    <col min="11528" max="11776" width="9.33203125" style="203"/>
    <col min="11777" max="11777" width="62.33203125" style="203" customWidth="1"/>
    <col min="11778" max="11778" width="11" style="203" customWidth="1"/>
    <col min="11779" max="11779" width="19.6640625" style="203" customWidth="1"/>
    <col min="11780" max="11780" width="9.1640625" style="203" customWidth="1"/>
    <col min="11781" max="11781" width="20.33203125" style="203" customWidth="1"/>
    <col min="11782" max="11782" width="10" style="203" customWidth="1"/>
    <col min="11783" max="11783" width="21.33203125" style="203" customWidth="1"/>
    <col min="11784" max="12032" width="9.33203125" style="203"/>
    <col min="12033" max="12033" width="62.33203125" style="203" customWidth="1"/>
    <col min="12034" max="12034" width="11" style="203" customWidth="1"/>
    <col min="12035" max="12035" width="19.6640625" style="203" customWidth="1"/>
    <col min="12036" max="12036" width="9.1640625" style="203" customWidth="1"/>
    <col min="12037" max="12037" width="20.33203125" style="203" customWidth="1"/>
    <col min="12038" max="12038" width="10" style="203" customWidth="1"/>
    <col min="12039" max="12039" width="21.33203125" style="203" customWidth="1"/>
    <col min="12040" max="12288" width="9.33203125" style="203"/>
    <col min="12289" max="12289" width="62.33203125" style="203" customWidth="1"/>
    <col min="12290" max="12290" width="11" style="203" customWidth="1"/>
    <col min="12291" max="12291" width="19.6640625" style="203" customWidth="1"/>
    <col min="12292" max="12292" width="9.1640625" style="203" customWidth="1"/>
    <col min="12293" max="12293" width="20.33203125" style="203" customWidth="1"/>
    <col min="12294" max="12294" width="10" style="203" customWidth="1"/>
    <col min="12295" max="12295" width="21.33203125" style="203" customWidth="1"/>
    <col min="12296" max="12544" width="9.33203125" style="203"/>
    <col min="12545" max="12545" width="62.33203125" style="203" customWidth="1"/>
    <col min="12546" max="12546" width="11" style="203" customWidth="1"/>
    <col min="12547" max="12547" width="19.6640625" style="203" customWidth="1"/>
    <col min="12548" max="12548" width="9.1640625" style="203" customWidth="1"/>
    <col min="12549" max="12549" width="20.33203125" style="203" customWidth="1"/>
    <col min="12550" max="12550" width="10" style="203" customWidth="1"/>
    <col min="12551" max="12551" width="21.33203125" style="203" customWidth="1"/>
    <col min="12552" max="12800" width="9.33203125" style="203"/>
    <col min="12801" max="12801" width="62.33203125" style="203" customWidth="1"/>
    <col min="12802" max="12802" width="11" style="203" customWidth="1"/>
    <col min="12803" max="12803" width="19.6640625" style="203" customWidth="1"/>
    <col min="12804" max="12804" width="9.1640625" style="203" customWidth="1"/>
    <col min="12805" max="12805" width="20.33203125" style="203" customWidth="1"/>
    <col min="12806" max="12806" width="10" style="203" customWidth="1"/>
    <col min="12807" max="12807" width="21.33203125" style="203" customWidth="1"/>
    <col min="12808" max="13056" width="9.33203125" style="203"/>
    <col min="13057" max="13057" width="62.33203125" style="203" customWidth="1"/>
    <col min="13058" max="13058" width="11" style="203" customWidth="1"/>
    <col min="13059" max="13059" width="19.6640625" style="203" customWidth="1"/>
    <col min="13060" max="13060" width="9.1640625" style="203" customWidth="1"/>
    <col min="13061" max="13061" width="20.33203125" style="203" customWidth="1"/>
    <col min="13062" max="13062" width="10" style="203" customWidth="1"/>
    <col min="13063" max="13063" width="21.33203125" style="203" customWidth="1"/>
    <col min="13064" max="13312" width="9.33203125" style="203"/>
    <col min="13313" max="13313" width="62.33203125" style="203" customWidth="1"/>
    <col min="13314" max="13314" width="11" style="203" customWidth="1"/>
    <col min="13315" max="13315" width="19.6640625" style="203" customWidth="1"/>
    <col min="13316" max="13316" width="9.1640625" style="203" customWidth="1"/>
    <col min="13317" max="13317" width="20.33203125" style="203" customWidth="1"/>
    <col min="13318" max="13318" width="10" style="203" customWidth="1"/>
    <col min="13319" max="13319" width="21.33203125" style="203" customWidth="1"/>
    <col min="13320" max="13568" width="9.33203125" style="203"/>
    <col min="13569" max="13569" width="62.33203125" style="203" customWidth="1"/>
    <col min="13570" max="13570" width="11" style="203" customWidth="1"/>
    <col min="13571" max="13571" width="19.6640625" style="203" customWidth="1"/>
    <col min="13572" max="13572" width="9.1640625" style="203" customWidth="1"/>
    <col min="13573" max="13573" width="20.33203125" style="203" customWidth="1"/>
    <col min="13574" max="13574" width="10" style="203" customWidth="1"/>
    <col min="13575" max="13575" width="21.33203125" style="203" customWidth="1"/>
    <col min="13576" max="13824" width="9.33203125" style="203"/>
    <col min="13825" max="13825" width="62.33203125" style="203" customWidth="1"/>
    <col min="13826" max="13826" width="11" style="203" customWidth="1"/>
    <col min="13827" max="13827" width="19.6640625" style="203" customWidth="1"/>
    <col min="13828" max="13828" width="9.1640625" style="203" customWidth="1"/>
    <col min="13829" max="13829" width="20.33203125" style="203" customWidth="1"/>
    <col min="13830" max="13830" width="10" style="203" customWidth="1"/>
    <col min="13831" max="13831" width="21.33203125" style="203" customWidth="1"/>
    <col min="13832" max="14080" width="9.33203125" style="203"/>
    <col min="14081" max="14081" width="62.33203125" style="203" customWidth="1"/>
    <col min="14082" max="14082" width="11" style="203" customWidth="1"/>
    <col min="14083" max="14083" width="19.6640625" style="203" customWidth="1"/>
    <col min="14084" max="14084" width="9.1640625" style="203" customWidth="1"/>
    <col min="14085" max="14085" width="20.33203125" style="203" customWidth="1"/>
    <col min="14086" max="14086" width="10" style="203" customWidth="1"/>
    <col min="14087" max="14087" width="21.33203125" style="203" customWidth="1"/>
    <col min="14088" max="14336" width="9.33203125" style="203"/>
    <col min="14337" max="14337" width="62.33203125" style="203" customWidth="1"/>
    <col min="14338" max="14338" width="11" style="203" customWidth="1"/>
    <col min="14339" max="14339" width="19.6640625" style="203" customWidth="1"/>
    <col min="14340" max="14340" width="9.1640625" style="203" customWidth="1"/>
    <col min="14341" max="14341" width="20.33203125" style="203" customWidth="1"/>
    <col min="14342" max="14342" width="10" style="203" customWidth="1"/>
    <col min="14343" max="14343" width="21.33203125" style="203" customWidth="1"/>
    <col min="14344" max="14592" width="9.33203125" style="203"/>
    <col min="14593" max="14593" width="62.33203125" style="203" customWidth="1"/>
    <col min="14594" max="14594" width="11" style="203" customWidth="1"/>
    <col min="14595" max="14595" width="19.6640625" style="203" customWidth="1"/>
    <col min="14596" max="14596" width="9.1640625" style="203" customWidth="1"/>
    <col min="14597" max="14597" width="20.33203125" style="203" customWidth="1"/>
    <col min="14598" max="14598" width="10" style="203" customWidth="1"/>
    <col min="14599" max="14599" width="21.33203125" style="203" customWidth="1"/>
    <col min="14600" max="14848" width="9.33203125" style="203"/>
    <col min="14849" max="14849" width="62.33203125" style="203" customWidth="1"/>
    <col min="14850" max="14850" width="11" style="203" customWidth="1"/>
    <col min="14851" max="14851" width="19.6640625" style="203" customWidth="1"/>
    <col min="14852" max="14852" width="9.1640625" style="203" customWidth="1"/>
    <col min="14853" max="14853" width="20.33203125" style="203" customWidth="1"/>
    <col min="14854" max="14854" width="10" style="203" customWidth="1"/>
    <col min="14855" max="14855" width="21.33203125" style="203" customWidth="1"/>
    <col min="14856" max="15104" width="9.33203125" style="203"/>
    <col min="15105" max="15105" width="62.33203125" style="203" customWidth="1"/>
    <col min="15106" max="15106" width="11" style="203" customWidth="1"/>
    <col min="15107" max="15107" width="19.6640625" style="203" customWidth="1"/>
    <col min="15108" max="15108" width="9.1640625" style="203" customWidth="1"/>
    <col min="15109" max="15109" width="20.33203125" style="203" customWidth="1"/>
    <col min="15110" max="15110" width="10" style="203" customWidth="1"/>
    <col min="15111" max="15111" width="21.33203125" style="203" customWidth="1"/>
    <col min="15112" max="15360" width="9.33203125" style="203"/>
    <col min="15361" max="15361" width="62.33203125" style="203" customWidth="1"/>
    <col min="15362" max="15362" width="11" style="203" customWidth="1"/>
    <col min="15363" max="15363" width="19.6640625" style="203" customWidth="1"/>
    <col min="15364" max="15364" width="9.1640625" style="203" customWidth="1"/>
    <col min="15365" max="15365" width="20.33203125" style="203" customWidth="1"/>
    <col min="15366" max="15366" width="10" style="203" customWidth="1"/>
    <col min="15367" max="15367" width="21.33203125" style="203" customWidth="1"/>
    <col min="15368" max="15616" width="9.33203125" style="203"/>
    <col min="15617" max="15617" width="62.33203125" style="203" customWidth="1"/>
    <col min="15618" max="15618" width="11" style="203" customWidth="1"/>
    <col min="15619" max="15619" width="19.6640625" style="203" customWidth="1"/>
    <col min="15620" max="15620" width="9.1640625" style="203" customWidth="1"/>
    <col min="15621" max="15621" width="20.33203125" style="203" customWidth="1"/>
    <col min="15622" max="15622" width="10" style="203" customWidth="1"/>
    <col min="15623" max="15623" width="21.33203125" style="203" customWidth="1"/>
    <col min="15624" max="15872" width="9.33203125" style="203"/>
    <col min="15873" max="15873" width="62.33203125" style="203" customWidth="1"/>
    <col min="15874" max="15874" width="11" style="203" customWidth="1"/>
    <col min="15875" max="15875" width="19.6640625" style="203" customWidth="1"/>
    <col min="15876" max="15876" width="9.1640625" style="203" customWidth="1"/>
    <col min="15877" max="15877" width="20.33203125" style="203" customWidth="1"/>
    <col min="15878" max="15878" width="10" style="203" customWidth="1"/>
    <col min="15879" max="15879" width="21.33203125" style="203" customWidth="1"/>
    <col min="15880" max="16128" width="9.33203125" style="203"/>
    <col min="16129" max="16129" width="62.33203125" style="203" customWidth="1"/>
    <col min="16130" max="16130" width="11" style="203" customWidth="1"/>
    <col min="16131" max="16131" width="19.6640625" style="203" customWidth="1"/>
    <col min="16132" max="16132" width="9.1640625" style="203" customWidth="1"/>
    <col min="16133" max="16133" width="20.33203125" style="203" customWidth="1"/>
    <col min="16134" max="16134" width="10" style="203" customWidth="1"/>
    <col min="16135" max="16135" width="21.33203125" style="203" customWidth="1"/>
    <col min="16136" max="16384" width="9.33203125" style="203"/>
  </cols>
  <sheetData>
    <row r="1" spans="1:8" ht="37.5" customHeight="1" x14ac:dyDescent="0.25">
      <c r="A1" s="202"/>
      <c r="B1" s="202"/>
      <c r="C1" s="202"/>
      <c r="D1" s="202"/>
      <c r="E1" s="302" t="s">
        <v>421</v>
      </c>
      <c r="F1" s="302"/>
      <c r="G1" s="302"/>
    </row>
    <row r="2" spans="1:8" ht="57" customHeight="1" x14ac:dyDescent="0.2">
      <c r="A2" s="303" t="s">
        <v>707</v>
      </c>
      <c r="B2" s="303"/>
      <c r="C2" s="303"/>
      <c r="D2" s="303"/>
      <c r="E2" s="303"/>
      <c r="F2" s="303"/>
      <c r="G2" s="303"/>
      <c r="H2" s="204"/>
    </row>
    <row r="3" spans="1:8" s="205" customFormat="1" ht="30" customHeight="1" x14ac:dyDescent="0.2">
      <c r="A3" s="304" t="s">
        <v>415</v>
      </c>
      <c r="B3" s="306" t="s">
        <v>416</v>
      </c>
      <c r="C3" s="307"/>
      <c r="D3" s="306" t="s">
        <v>417</v>
      </c>
      <c r="E3" s="307"/>
      <c r="F3" s="306" t="s">
        <v>418</v>
      </c>
      <c r="G3" s="307"/>
    </row>
    <row r="4" spans="1:8" s="205" customFormat="1" ht="15.75" x14ac:dyDescent="0.25">
      <c r="A4" s="305"/>
      <c r="B4" s="206" t="s">
        <v>2</v>
      </c>
      <c r="C4" s="206" t="s">
        <v>3</v>
      </c>
      <c r="D4" s="224" t="s">
        <v>2</v>
      </c>
      <c r="E4" s="224" t="s">
        <v>3</v>
      </c>
      <c r="F4" s="224" t="s">
        <v>2</v>
      </c>
      <c r="G4" s="224" t="s">
        <v>3</v>
      </c>
    </row>
    <row r="5" spans="1:8" s="205" customFormat="1" ht="18.75" x14ac:dyDescent="0.25">
      <c r="A5" s="218" t="s">
        <v>419</v>
      </c>
      <c r="B5" s="206"/>
      <c r="C5" s="206"/>
      <c r="D5" s="224"/>
      <c r="E5" s="224"/>
      <c r="F5" s="224"/>
      <c r="G5" s="224"/>
    </row>
    <row r="6" spans="1:8" s="205" customFormat="1" ht="18.75" x14ac:dyDescent="0.2">
      <c r="A6" s="215" t="s">
        <v>422</v>
      </c>
      <c r="B6" s="209">
        <v>2600</v>
      </c>
      <c r="C6" s="210">
        <v>101428418</v>
      </c>
      <c r="D6" s="211">
        <v>72</v>
      </c>
      <c r="E6" s="212">
        <v>3021165</v>
      </c>
      <c r="F6" s="213">
        <f>B6+D6</f>
        <v>2672</v>
      </c>
      <c r="G6" s="214">
        <f>C6+E6</f>
        <v>104449583</v>
      </c>
    </row>
    <row r="7" spans="1:8" ht="18.75" x14ac:dyDescent="0.2">
      <c r="A7" s="207" t="s">
        <v>372</v>
      </c>
      <c r="B7" s="209">
        <v>340</v>
      </c>
      <c r="C7" s="210">
        <v>3484000</v>
      </c>
      <c r="D7" s="211">
        <v>204</v>
      </c>
      <c r="E7" s="212">
        <v>16851247</v>
      </c>
      <c r="F7" s="213">
        <f>B7+D7</f>
        <v>544</v>
      </c>
      <c r="G7" s="214">
        <f>C7+E7</f>
        <v>20335247</v>
      </c>
    </row>
    <row r="8" spans="1:8" ht="18.75" x14ac:dyDescent="0.2">
      <c r="A8" s="207" t="s">
        <v>423</v>
      </c>
      <c r="B8" s="209">
        <v>1100</v>
      </c>
      <c r="C8" s="210">
        <v>18141000</v>
      </c>
      <c r="D8" s="228">
        <v>16</v>
      </c>
      <c r="E8" s="229">
        <v>2137134</v>
      </c>
      <c r="F8" s="213">
        <f t="shared" ref="F8" si="0">B8+D8</f>
        <v>1116</v>
      </c>
      <c r="G8" s="214">
        <f t="shared" ref="G8" si="1">C8+E8</f>
        <v>20278134</v>
      </c>
    </row>
    <row r="9" spans="1:8" ht="18.75" x14ac:dyDescent="0.2">
      <c r="A9" s="218" t="s">
        <v>420</v>
      </c>
      <c r="B9" s="209"/>
      <c r="C9" s="210"/>
      <c r="D9" s="211"/>
      <c r="E9" s="212"/>
      <c r="F9" s="213"/>
      <c r="G9" s="214"/>
    </row>
    <row r="10" spans="1:8" ht="18.75" x14ac:dyDescent="0.2">
      <c r="A10" s="215" t="s">
        <v>424</v>
      </c>
      <c r="B10" s="209">
        <v>5633</v>
      </c>
      <c r="C10" s="210">
        <v>54108000</v>
      </c>
      <c r="D10" s="211">
        <v>15</v>
      </c>
      <c r="E10" s="212">
        <v>1207369</v>
      </c>
      <c r="F10" s="213">
        <f t="shared" ref="F10" si="2">B10+D10</f>
        <v>5648</v>
      </c>
      <c r="G10" s="214">
        <f t="shared" ref="G10:G21" si="3">C10+E10</f>
        <v>55315369</v>
      </c>
    </row>
    <row r="11" spans="1:8" ht="18.75" x14ac:dyDescent="0.2">
      <c r="A11" s="207" t="s">
        <v>425</v>
      </c>
      <c r="B11" s="209">
        <v>4335</v>
      </c>
      <c r="C11" s="210">
        <v>37753000</v>
      </c>
      <c r="D11" s="211">
        <v>15</v>
      </c>
      <c r="E11" s="212">
        <v>1207369</v>
      </c>
      <c r="F11" s="213">
        <f>B11+D11</f>
        <v>4350</v>
      </c>
      <c r="G11" s="214">
        <f t="shared" si="3"/>
        <v>38960369</v>
      </c>
    </row>
    <row r="12" spans="1:8" ht="18.75" x14ac:dyDescent="0.2">
      <c r="A12" s="207" t="s">
        <v>409</v>
      </c>
      <c r="B12" s="209">
        <v>3983</v>
      </c>
      <c r="C12" s="210">
        <v>34696000</v>
      </c>
      <c r="D12" s="211">
        <v>78</v>
      </c>
      <c r="E12" s="212">
        <v>4428847</v>
      </c>
      <c r="F12" s="213">
        <f>B12+D12</f>
        <v>4061</v>
      </c>
      <c r="G12" s="214">
        <f t="shared" si="3"/>
        <v>39124847</v>
      </c>
    </row>
    <row r="13" spans="1:8" ht="56.25" x14ac:dyDescent="0.2">
      <c r="A13" s="215" t="s">
        <v>426</v>
      </c>
      <c r="B13" s="209">
        <v>5611</v>
      </c>
      <c r="C13" s="210">
        <v>51401000</v>
      </c>
      <c r="D13" s="211">
        <v>15</v>
      </c>
      <c r="E13" s="212">
        <v>1207369</v>
      </c>
      <c r="F13" s="213">
        <f t="shared" ref="F13" si="4">B13+D13</f>
        <v>5626</v>
      </c>
      <c r="G13" s="214">
        <f t="shared" si="3"/>
        <v>52608369</v>
      </c>
    </row>
    <row r="14" spans="1:8" ht="18.75" x14ac:dyDescent="0.2">
      <c r="A14" s="207" t="s">
        <v>427</v>
      </c>
      <c r="B14" s="209">
        <v>2313</v>
      </c>
      <c r="C14" s="210">
        <v>24865000</v>
      </c>
      <c r="D14" s="211">
        <v>35</v>
      </c>
      <c r="E14" s="212">
        <v>3880500</v>
      </c>
      <c r="F14" s="213">
        <f>B14+D14</f>
        <v>2348</v>
      </c>
      <c r="G14" s="214">
        <f t="shared" si="3"/>
        <v>28745500</v>
      </c>
    </row>
    <row r="15" spans="1:8" ht="18.75" x14ac:dyDescent="0.2">
      <c r="A15" s="207" t="s">
        <v>428</v>
      </c>
      <c r="B15" s="209">
        <v>6598</v>
      </c>
      <c r="C15" s="210">
        <v>59722000</v>
      </c>
      <c r="D15" s="211">
        <v>35</v>
      </c>
      <c r="E15" s="212">
        <v>3108745</v>
      </c>
      <c r="F15" s="213">
        <f>B15+D15</f>
        <v>6633</v>
      </c>
      <c r="G15" s="214">
        <f t="shared" si="3"/>
        <v>62830745</v>
      </c>
    </row>
    <row r="16" spans="1:8" ht="18.75" x14ac:dyDescent="0.2">
      <c r="A16" s="215" t="s">
        <v>412</v>
      </c>
      <c r="B16" s="209">
        <v>1392</v>
      </c>
      <c r="C16" s="210">
        <v>12663000</v>
      </c>
      <c r="D16" s="211">
        <v>10</v>
      </c>
      <c r="E16" s="212">
        <v>1336566</v>
      </c>
      <c r="F16" s="213">
        <f t="shared" ref="F16" si="5">B16+D16</f>
        <v>1402</v>
      </c>
      <c r="G16" s="214">
        <f t="shared" si="3"/>
        <v>13999566</v>
      </c>
    </row>
    <row r="17" spans="1:7" ht="18.75" x14ac:dyDescent="0.2">
      <c r="A17" s="207" t="s">
        <v>413</v>
      </c>
      <c r="B17" s="209">
        <v>1158</v>
      </c>
      <c r="C17" s="210">
        <v>10316000</v>
      </c>
      <c r="D17" s="211">
        <v>22</v>
      </c>
      <c r="E17" s="212">
        <v>978472</v>
      </c>
      <c r="F17" s="213">
        <f>B17+D17</f>
        <v>1180</v>
      </c>
      <c r="G17" s="214">
        <f t="shared" si="3"/>
        <v>11294472</v>
      </c>
    </row>
    <row r="18" spans="1:7" ht="18.75" x14ac:dyDescent="0.2">
      <c r="A18" s="215" t="s">
        <v>410</v>
      </c>
      <c r="B18" s="209">
        <v>1014</v>
      </c>
      <c r="C18" s="210">
        <v>9027000</v>
      </c>
      <c r="D18" s="211">
        <v>10</v>
      </c>
      <c r="E18" s="212">
        <v>564811</v>
      </c>
      <c r="F18" s="213">
        <f t="shared" ref="F18" si="6">B18+D18</f>
        <v>1024</v>
      </c>
      <c r="G18" s="214">
        <f t="shared" si="3"/>
        <v>9591811</v>
      </c>
    </row>
    <row r="19" spans="1:7" ht="18.75" x14ac:dyDescent="0.2">
      <c r="A19" s="207" t="s">
        <v>411</v>
      </c>
      <c r="B19" s="209">
        <v>727</v>
      </c>
      <c r="C19" s="210">
        <v>6473000</v>
      </c>
      <c r="D19" s="211">
        <v>30</v>
      </c>
      <c r="E19" s="212">
        <v>1454330</v>
      </c>
      <c r="F19" s="213">
        <f>B19+D19</f>
        <v>757</v>
      </c>
      <c r="G19" s="214">
        <f t="shared" si="3"/>
        <v>7927330</v>
      </c>
    </row>
    <row r="20" spans="1:7" ht="18.75" x14ac:dyDescent="0.2">
      <c r="A20" s="207" t="s">
        <v>414</v>
      </c>
      <c r="B20" s="209">
        <v>1233</v>
      </c>
      <c r="C20" s="210">
        <v>10981000</v>
      </c>
      <c r="D20" s="211">
        <v>48</v>
      </c>
      <c r="E20" s="212">
        <v>1152488</v>
      </c>
      <c r="F20" s="213">
        <f>B20+D20</f>
        <v>1281</v>
      </c>
      <c r="G20" s="214">
        <f t="shared" si="3"/>
        <v>12133488</v>
      </c>
    </row>
    <row r="21" spans="1:7" ht="18.75" x14ac:dyDescent="0.2">
      <c r="A21" s="215" t="s">
        <v>408</v>
      </c>
      <c r="B21" s="209">
        <v>2692</v>
      </c>
      <c r="C21" s="210">
        <v>24291000</v>
      </c>
      <c r="D21" s="211">
        <v>30</v>
      </c>
      <c r="E21" s="212">
        <v>1454330</v>
      </c>
      <c r="F21" s="213">
        <f t="shared" ref="F21" si="7">B21+D21</f>
        <v>2722</v>
      </c>
      <c r="G21" s="214">
        <f t="shared" si="3"/>
        <v>25745330</v>
      </c>
    </row>
    <row r="22" spans="1:7" ht="18.75" x14ac:dyDescent="0.2">
      <c r="A22" s="208" t="s">
        <v>103</v>
      </c>
      <c r="B22" s="216"/>
      <c r="C22" s="212"/>
      <c r="D22" s="208">
        <f>SUM(D6:D21)</f>
        <v>635</v>
      </c>
      <c r="E22" s="217">
        <f>SUM(E6:E21)</f>
        <v>43990742</v>
      </c>
      <c r="F22" s="216"/>
      <c r="G22" s="212"/>
    </row>
  </sheetData>
  <mergeCells count="6">
    <mergeCell ref="E1:G1"/>
    <mergeCell ref="A2:G2"/>
    <mergeCell ref="A3:A4"/>
    <mergeCell ref="B3:C3"/>
    <mergeCell ref="D3:E3"/>
    <mergeCell ref="F3:G3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view="pageBreakPreview"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2.75" x14ac:dyDescent="0.2"/>
  <cols>
    <col min="1" max="1" width="10.6640625" style="5" customWidth="1"/>
    <col min="2" max="2" width="35.6640625" customWidth="1"/>
    <col min="3" max="3" width="11.1640625" bestFit="1" customWidth="1"/>
    <col min="4" max="4" width="12.5" customWidth="1"/>
    <col min="5" max="5" width="11.1640625" style="63" bestFit="1" customWidth="1"/>
    <col min="6" max="6" width="9" style="63" customWidth="1"/>
    <col min="7" max="7" width="11.1640625" style="83" bestFit="1" customWidth="1"/>
    <col min="8" max="8" width="12.33203125" style="83" customWidth="1"/>
    <col min="9" max="9" width="11.1640625" style="12" bestFit="1" customWidth="1"/>
    <col min="10" max="10" width="8.6640625" style="12" customWidth="1"/>
    <col min="11" max="11" width="11.1640625" style="10" bestFit="1" customWidth="1"/>
    <col min="12" max="12" width="12.83203125" style="10" customWidth="1"/>
    <col min="13" max="13" width="11.1640625" bestFit="1" customWidth="1"/>
    <col min="15" max="15" width="16.33203125" customWidth="1"/>
    <col min="257" max="257" width="10.6640625" customWidth="1"/>
    <col min="258" max="258" width="35.6640625" customWidth="1"/>
    <col min="259" max="259" width="11.1640625" bestFit="1" customWidth="1"/>
    <col min="260" max="260" width="12.5" customWidth="1"/>
    <col min="261" max="261" width="11.1640625" bestFit="1" customWidth="1"/>
    <col min="262" max="262" width="9" customWidth="1"/>
    <col min="263" max="263" width="11.1640625" bestFit="1" customWidth="1"/>
    <col min="264" max="264" width="12.33203125" customWidth="1"/>
    <col min="265" max="265" width="11.1640625" bestFit="1" customWidth="1"/>
    <col min="266" max="266" width="8.6640625" customWidth="1"/>
    <col min="267" max="267" width="11.1640625" bestFit="1" customWidth="1"/>
    <col min="268" max="268" width="12.83203125" customWidth="1"/>
    <col min="269" max="269" width="11.1640625" bestFit="1" customWidth="1"/>
    <col min="271" max="271" width="16.33203125" customWidth="1"/>
    <col min="513" max="513" width="10.6640625" customWidth="1"/>
    <col min="514" max="514" width="35.6640625" customWidth="1"/>
    <col min="515" max="515" width="11.1640625" bestFit="1" customWidth="1"/>
    <col min="516" max="516" width="12.5" customWidth="1"/>
    <col min="517" max="517" width="11.1640625" bestFit="1" customWidth="1"/>
    <col min="518" max="518" width="9" customWidth="1"/>
    <col min="519" max="519" width="11.1640625" bestFit="1" customWidth="1"/>
    <col min="520" max="520" width="12.33203125" customWidth="1"/>
    <col min="521" max="521" width="11.1640625" bestFit="1" customWidth="1"/>
    <col min="522" max="522" width="8.6640625" customWidth="1"/>
    <col min="523" max="523" width="11.1640625" bestFit="1" customWidth="1"/>
    <col min="524" max="524" width="12.83203125" customWidth="1"/>
    <col min="525" max="525" width="11.1640625" bestFit="1" customWidth="1"/>
    <col min="527" max="527" width="16.33203125" customWidth="1"/>
    <col min="769" max="769" width="10.6640625" customWidth="1"/>
    <col min="770" max="770" width="35.6640625" customWidth="1"/>
    <col min="771" max="771" width="11.1640625" bestFit="1" customWidth="1"/>
    <col min="772" max="772" width="12.5" customWidth="1"/>
    <col min="773" max="773" width="11.1640625" bestFit="1" customWidth="1"/>
    <col min="774" max="774" width="9" customWidth="1"/>
    <col min="775" max="775" width="11.1640625" bestFit="1" customWidth="1"/>
    <col min="776" max="776" width="12.33203125" customWidth="1"/>
    <col min="777" max="777" width="11.1640625" bestFit="1" customWidth="1"/>
    <col min="778" max="778" width="8.6640625" customWidth="1"/>
    <col min="779" max="779" width="11.1640625" bestFit="1" customWidth="1"/>
    <col min="780" max="780" width="12.83203125" customWidth="1"/>
    <col min="781" max="781" width="11.1640625" bestFit="1" customWidth="1"/>
    <col min="783" max="783" width="16.33203125" customWidth="1"/>
    <col min="1025" max="1025" width="10.6640625" customWidth="1"/>
    <col min="1026" max="1026" width="35.6640625" customWidth="1"/>
    <col min="1027" max="1027" width="11.1640625" bestFit="1" customWidth="1"/>
    <col min="1028" max="1028" width="12.5" customWidth="1"/>
    <col min="1029" max="1029" width="11.1640625" bestFit="1" customWidth="1"/>
    <col min="1030" max="1030" width="9" customWidth="1"/>
    <col min="1031" max="1031" width="11.1640625" bestFit="1" customWidth="1"/>
    <col min="1032" max="1032" width="12.33203125" customWidth="1"/>
    <col min="1033" max="1033" width="11.1640625" bestFit="1" customWidth="1"/>
    <col min="1034" max="1034" width="8.6640625" customWidth="1"/>
    <col min="1035" max="1035" width="11.1640625" bestFit="1" customWidth="1"/>
    <col min="1036" max="1036" width="12.83203125" customWidth="1"/>
    <col min="1037" max="1037" width="11.1640625" bestFit="1" customWidth="1"/>
    <col min="1039" max="1039" width="16.33203125" customWidth="1"/>
    <col min="1281" max="1281" width="10.6640625" customWidth="1"/>
    <col min="1282" max="1282" width="35.6640625" customWidth="1"/>
    <col min="1283" max="1283" width="11.1640625" bestFit="1" customWidth="1"/>
    <col min="1284" max="1284" width="12.5" customWidth="1"/>
    <col min="1285" max="1285" width="11.1640625" bestFit="1" customWidth="1"/>
    <col min="1286" max="1286" width="9" customWidth="1"/>
    <col min="1287" max="1287" width="11.1640625" bestFit="1" customWidth="1"/>
    <col min="1288" max="1288" width="12.33203125" customWidth="1"/>
    <col min="1289" max="1289" width="11.1640625" bestFit="1" customWidth="1"/>
    <col min="1290" max="1290" width="8.6640625" customWidth="1"/>
    <col min="1291" max="1291" width="11.1640625" bestFit="1" customWidth="1"/>
    <col min="1292" max="1292" width="12.83203125" customWidth="1"/>
    <col min="1293" max="1293" width="11.1640625" bestFit="1" customWidth="1"/>
    <col min="1295" max="1295" width="16.33203125" customWidth="1"/>
    <col min="1537" max="1537" width="10.6640625" customWidth="1"/>
    <col min="1538" max="1538" width="35.6640625" customWidth="1"/>
    <col min="1539" max="1539" width="11.1640625" bestFit="1" customWidth="1"/>
    <col min="1540" max="1540" width="12.5" customWidth="1"/>
    <col min="1541" max="1541" width="11.1640625" bestFit="1" customWidth="1"/>
    <col min="1542" max="1542" width="9" customWidth="1"/>
    <col min="1543" max="1543" width="11.1640625" bestFit="1" customWidth="1"/>
    <col min="1544" max="1544" width="12.33203125" customWidth="1"/>
    <col min="1545" max="1545" width="11.1640625" bestFit="1" customWidth="1"/>
    <col min="1546" max="1546" width="8.6640625" customWidth="1"/>
    <col min="1547" max="1547" width="11.1640625" bestFit="1" customWidth="1"/>
    <col min="1548" max="1548" width="12.83203125" customWidth="1"/>
    <col min="1549" max="1549" width="11.1640625" bestFit="1" customWidth="1"/>
    <col min="1551" max="1551" width="16.33203125" customWidth="1"/>
    <col min="1793" max="1793" width="10.6640625" customWidth="1"/>
    <col min="1794" max="1794" width="35.6640625" customWidth="1"/>
    <col min="1795" max="1795" width="11.1640625" bestFit="1" customWidth="1"/>
    <col min="1796" max="1796" width="12.5" customWidth="1"/>
    <col min="1797" max="1797" width="11.1640625" bestFit="1" customWidth="1"/>
    <col min="1798" max="1798" width="9" customWidth="1"/>
    <col min="1799" max="1799" width="11.1640625" bestFit="1" customWidth="1"/>
    <col min="1800" max="1800" width="12.33203125" customWidth="1"/>
    <col min="1801" max="1801" width="11.1640625" bestFit="1" customWidth="1"/>
    <col min="1802" max="1802" width="8.6640625" customWidth="1"/>
    <col min="1803" max="1803" width="11.1640625" bestFit="1" customWidth="1"/>
    <col min="1804" max="1804" width="12.83203125" customWidth="1"/>
    <col min="1805" max="1805" width="11.1640625" bestFit="1" customWidth="1"/>
    <col min="1807" max="1807" width="16.33203125" customWidth="1"/>
    <col min="2049" max="2049" width="10.6640625" customWidth="1"/>
    <col min="2050" max="2050" width="35.6640625" customWidth="1"/>
    <col min="2051" max="2051" width="11.1640625" bestFit="1" customWidth="1"/>
    <col min="2052" max="2052" width="12.5" customWidth="1"/>
    <col min="2053" max="2053" width="11.1640625" bestFit="1" customWidth="1"/>
    <col min="2054" max="2054" width="9" customWidth="1"/>
    <col min="2055" max="2055" width="11.1640625" bestFit="1" customWidth="1"/>
    <col min="2056" max="2056" width="12.33203125" customWidth="1"/>
    <col min="2057" max="2057" width="11.1640625" bestFit="1" customWidth="1"/>
    <col min="2058" max="2058" width="8.6640625" customWidth="1"/>
    <col min="2059" max="2059" width="11.1640625" bestFit="1" customWidth="1"/>
    <col min="2060" max="2060" width="12.83203125" customWidth="1"/>
    <col min="2061" max="2061" width="11.1640625" bestFit="1" customWidth="1"/>
    <col min="2063" max="2063" width="16.33203125" customWidth="1"/>
    <col min="2305" max="2305" width="10.6640625" customWidth="1"/>
    <col min="2306" max="2306" width="35.6640625" customWidth="1"/>
    <col min="2307" max="2307" width="11.1640625" bestFit="1" customWidth="1"/>
    <col min="2308" max="2308" width="12.5" customWidth="1"/>
    <col min="2309" max="2309" width="11.1640625" bestFit="1" customWidth="1"/>
    <col min="2310" max="2310" width="9" customWidth="1"/>
    <col min="2311" max="2311" width="11.1640625" bestFit="1" customWidth="1"/>
    <col min="2312" max="2312" width="12.33203125" customWidth="1"/>
    <col min="2313" max="2313" width="11.1640625" bestFit="1" customWidth="1"/>
    <col min="2314" max="2314" width="8.6640625" customWidth="1"/>
    <col min="2315" max="2315" width="11.1640625" bestFit="1" customWidth="1"/>
    <col min="2316" max="2316" width="12.83203125" customWidth="1"/>
    <col min="2317" max="2317" width="11.1640625" bestFit="1" customWidth="1"/>
    <col min="2319" max="2319" width="16.33203125" customWidth="1"/>
    <col min="2561" max="2561" width="10.6640625" customWidth="1"/>
    <col min="2562" max="2562" width="35.6640625" customWidth="1"/>
    <col min="2563" max="2563" width="11.1640625" bestFit="1" customWidth="1"/>
    <col min="2564" max="2564" width="12.5" customWidth="1"/>
    <col min="2565" max="2565" width="11.1640625" bestFit="1" customWidth="1"/>
    <col min="2566" max="2566" width="9" customWidth="1"/>
    <col min="2567" max="2567" width="11.1640625" bestFit="1" customWidth="1"/>
    <col min="2568" max="2568" width="12.33203125" customWidth="1"/>
    <col min="2569" max="2569" width="11.1640625" bestFit="1" customWidth="1"/>
    <col min="2570" max="2570" width="8.6640625" customWidth="1"/>
    <col min="2571" max="2571" width="11.1640625" bestFit="1" customWidth="1"/>
    <col min="2572" max="2572" width="12.83203125" customWidth="1"/>
    <col min="2573" max="2573" width="11.1640625" bestFit="1" customWidth="1"/>
    <col min="2575" max="2575" width="16.33203125" customWidth="1"/>
    <col min="2817" max="2817" width="10.6640625" customWidth="1"/>
    <col min="2818" max="2818" width="35.6640625" customWidth="1"/>
    <col min="2819" max="2819" width="11.1640625" bestFit="1" customWidth="1"/>
    <col min="2820" max="2820" width="12.5" customWidth="1"/>
    <col min="2821" max="2821" width="11.1640625" bestFit="1" customWidth="1"/>
    <col min="2822" max="2822" width="9" customWidth="1"/>
    <col min="2823" max="2823" width="11.1640625" bestFit="1" customWidth="1"/>
    <col min="2824" max="2824" width="12.33203125" customWidth="1"/>
    <col min="2825" max="2825" width="11.1640625" bestFit="1" customWidth="1"/>
    <col min="2826" max="2826" width="8.6640625" customWidth="1"/>
    <col min="2827" max="2827" width="11.1640625" bestFit="1" customWidth="1"/>
    <col min="2828" max="2828" width="12.83203125" customWidth="1"/>
    <col min="2829" max="2829" width="11.1640625" bestFit="1" customWidth="1"/>
    <col min="2831" max="2831" width="16.33203125" customWidth="1"/>
    <col min="3073" max="3073" width="10.6640625" customWidth="1"/>
    <col min="3074" max="3074" width="35.6640625" customWidth="1"/>
    <col min="3075" max="3075" width="11.1640625" bestFit="1" customWidth="1"/>
    <col min="3076" max="3076" width="12.5" customWidth="1"/>
    <col min="3077" max="3077" width="11.1640625" bestFit="1" customWidth="1"/>
    <col min="3078" max="3078" width="9" customWidth="1"/>
    <col min="3079" max="3079" width="11.1640625" bestFit="1" customWidth="1"/>
    <col min="3080" max="3080" width="12.33203125" customWidth="1"/>
    <col min="3081" max="3081" width="11.1640625" bestFit="1" customWidth="1"/>
    <col min="3082" max="3082" width="8.6640625" customWidth="1"/>
    <col min="3083" max="3083" width="11.1640625" bestFit="1" customWidth="1"/>
    <col min="3084" max="3084" width="12.83203125" customWidth="1"/>
    <col min="3085" max="3085" width="11.1640625" bestFit="1" customWidth="1"/>
    <col min="3087" max="3087" width="16.33203125" customWidth="1"/>
    <col min="3329" max="3329" width="10.6640625" customWidth="1"/>
    <col min="3330" max="3330" width="35.6640625" customWidth="1"/>
    <col min="3331" max="3331" width="11.1640625" bestFit="1" customWidth="1"/>
    <col min="3332" max="3332" width="12.5" customWidth="1"/>
    <col min="3333" max="3333" width="11.1640625" bestFit="1" customWidth="1"/>
    <col min="3334" max="3334" width="9" customWidth="1"/>
    <col min="3335" max="3335" width="11.1640625" bestFit="1" customWidth="1"/>
    <col min="3336" max="3336" width="12.33203125" customWidth="1"/>
    <col min="3337" max="3337" width="11.1640625" bestFit="1" customWidth="1"/>
    <col min="3338" max="3338" width="8.6640625" customWidth="1"/>
    <col min="3339" max="3339" width="11.1640625" bestFit="1" customWidth="1"/>
    <col min="3340" max="3340" width="12.83203125" customWidth="1"/>
    <col min="3341" max="3341" width="11.1640625" bestFit="1" customWidth="1"/>
    <col min="3343" max="3343" width="16.33203125" customWidth="1"/>
    <col min="3585" max="3585" width="10.6640625" customWidth="1"/>
    <col min="3586" max="3586" width="35.6640625" customWidth="1"/>
    <col min="3587" max="3587" width="11.1640625" bestFit="1" customWidth="1"/>
    <col min="3588" max="3588" width="12.5" customWidth="1"/>
    <col min="3589" max="3589" width="11.1640625" bestFit="1" customWidth="1"/>
    <col min="3590" max="3590" width="9" customWidth="1"/>
    <col min="3591" max="3591" width="11.1640625" bestFit="1" customWidth="1"/>
    <col min="3592" max="3592" width="12.33203125" customWidth="1"/>
    <col min="3593" max="3593" width="11.1640625" bestFit="1" customWidth="1"/>
    <col min="3594" max="3594" width="8.6640625" customWidth="1"/>
    <col min="3595" max="3595" width="11.1640625" bestFit="1" customWidth="1"/>
    <col min="3596" max="3596" width="12.83203125" customWidth="1"/>
    <col min="3597" max="3597" width="11.1640625" bestFit="1" customWidth="1"/>
    <col min="3599" max="3599" width="16.33203125" customWidth="1"/>
    <col min="3841" max="3841" width="10.6640625" customWidth="1"/>
    <col min="3842" max="3842" width="35.6640625" customWidth="1"/>
    <col min="3843" max="3843" width="11.1640625" bestFit="1" customWidth="1"/>
    <col min="3844" max="3844" width="12.5" customWidth="1"/>
    <col min="3845" max="3845" width="11.1640625" bestFit="1" customWidth="1"/>
    <col min="3846" max="3846" width="9" customWidth="1"/>
    <col min="3847" max="3847" width="11.1640625" bestFit="1" customWidth="1"/>
    <col min="3848" max="3848" width="12.33203125" customWidth="1"/>
    <col min="3849" max="3849" width="11.1640625" bestFit="1" customWidth="1"/>
    <col min="3850" max="3850" width="8.6640625" customWidth="1"/>
    <col min="3851" max="3851" width="11.1640625" bestFit="1" customWidth="1"/>
    <col min="3852" max="3852" width="12.83203125" customWidth="1"/>
    <col min="3853" max="3853" width="11.1640625" bestFit="1" customWidth="1"/>
    <col min="3855" max="3855" width="16.33203125" customWidth="1"/>
    <col min="4097" max="4097" width="10.6640625" customWidth="1"/>
    <col min="4098" max="4098" width="35.6640625" customWidth="1"/>
    <col min="4099" max="4099" width="11.1640625" bestFit="1" customWidth="1"/>
    <col min="4100" max="4100" width="12.5" customWidth="1"/>
    <col min="4101" max="4101" width="11.1640625" bestFit="1" customWidth="1"/>
    <col min="4102" max="4102" width="9" customWidth="1"/>
    <col min="4103" max="4103" width="11.1640625" bestFit="1" customWidth="1"/>
    <col min="4104" max="4104" width="12.33203125" customWidth="1"/>
    <col min="4105" max="4105" width="11.1640625" bestFit="1" customWidth="1"/>
    <col min="4106" max="4106" width="8.6640625" customWidth="1"/>
    <col min="4107" max="4107" width="11.1640625" bestFit="1" customWidth="1"/>
    <col min="4108" max="4108" width="12.83203125" customWidth="1"/>
    <col min="4109" max="4109" width="11.1640625" bestFit="1" customWidth="1"/>
    <col min="4111" max="4111" width="16.33203125" customWidth="1"/>
    <col min="4353" max="4353" width="10.6640625" customWidth="1"/>
    <col min="4354" max="4354" width="35.6640625" customWidth="1"/>
    <col min="4355" max="4355" width="11.1640625" bestFit="1" customWidth="1"/>
    <col min="4356" max="4356" width="12.5" customWidth="1"/>
    <col min="4357" max="4357" width="11.1640625" bestFit="1" customWidth="1"/>
    <col min="4358" max="4358" width="9" customWidth="1"/>
    <col min="4359" max="4359" width="11.1640625" bestFit="1" customWidth="1"/>
    <col min="4360" max="4360" width="12.33203125" customWidth="1"/>
    <col min="4361" max="4361" width="11.1640625" bestFit="1" customWidth="1"/>
    <col min="4362" max="4362" width="8.6640625" customWidth="1"/>
    <col min="4363" max="4363" width="11.1640625" bestFit="1" customWidth="1"/>
    <col min="4364" max="4364" width="12.83203125" customWidth="1"/>
    <col min="4365" max="4365" width="11.1640625" bestFit="1" customWidth="1"/>
    <col min="4367" max="4367" width="16.33203125" customWidth="1"/>
    <col min="4609" max="4609" width="10.6640625" customWidth="1"/>
    <col min="4610" max="4610" width="35.6640625" customWidth="1"/>
    <col min="4611" max="4611" width="11.1640625" bestFit="1" customWidth="1"/>
    <col min="4612" max="4612" width="12.5" customWidth="1"/>
    <col min="4613" max="4613" width="11.1640625" bestFit="1" customWidth="1"/>
    <col min="4614" max="4614" width="9" customWidth="1"/>
    <col min="4615" max="4615" width="11.1640625" bestFit="1" customWidth="1"/>
    <col min="4616" max="4616" width="12.33203125" customWidth="1"/>
    <col min="4617" max="4617" width="11.1640625" bestFit="1" customWidth="1"/>
    <col min="4618" max="4618" width="8.6640625" customWidth="1"/>
    <col min="4619" max="4619" width="11.1640625" bestFit="1" customWidth="1"/>
    <col min="4620" max="4620" width="12.83203125" customWidth="1"/>
    <col min="4621" max="4621" width="11.1640625" bestFit="1" customWidth="1"/>
    <col min="4623" max="4623" width="16.33203125" customWidth="1"/>
    <col min="4865" max="4865" width="10.6640625" customWidth="1"/>
    <col min="4866" max="4866" width="35.6640625" customWidth="1"/>
    <col min="4867" max="4867" width="11.1640625" bestFit="1" customWidth="1"/>
    <col min="4868" max="4868" width="12.5" customWidth="1"/>
    <col min="4869" max="4869" width="11.1640625" bestFit="1" customWidth="1"/>
    <col min="4870" max="4870" width="9" customWidth="1"/>
    <col min="4871" max="4871" width="11.1640625" bestFit="1" customWidth="1"/>
    <col min="4872" max="4872" width="12.33203125" customWidth="1"/>
    <col min="4873" max="4873" width="11.1640625" bestFit="1" customWidth="1"/>
    <col min="4874" max="4874" width="8.6640625" customWidth="1"/>
    <col min="4875" max="4875" width="11.1640625" bestFit="1" customWidth="1"/>
    <col min="4876" max="4876" width="12.83203125" customWidth="1"/>
    <col min="4877" max="4877" width="11.1640625" bestFit="1" customWidth="1"/>
    <col min="4879" max="4879" width="16.33203125" customWidth="1"/>
    <col min="5121" max="5121" width="10.6640625" customWidth="1"/>
    <col min="5122" max="5122" width="35.6640625" customWidth="1"/>
    <col min="5123" max="5123" width="11.1640625" bestFit="1" customWidth="1"/>
    <col min="5124" max="5124" width="12.5" customWidth="1"/>
    <col min="5125" max="5125" width="11.1640625" bestFit="1" customWidth="1"/>
    <col min="5126" max="5126" width="9" customWidth="1"/>
    <col min="5127" max="5127" width="11.1640625" bestFit="1" customWidth="1"/>
    <col min="5128" max="5128" width="12.33203125" customWidth="1"/>
    <col min="5129" max="5129" width="11.1640625" bestFit="1" customWidth="1"/>
    <col min="5130" max="5130" width="8.6640625" customWidth="1"/>
    <col min="5131" max="5131" width="11.1640625" bestFit="1" customWidth="1"/>
    <col min="5132" max="5132" width="12.83203125" customWidth="1"/>
    <col min="5133" max="5133" width="11.1640625" bestFit="1" customWidth="1"/>
    <col min="5135" max="5135" width="16.33203125" customWidth="1"/>
    <col min="5377" max="5377" width="10.6640625" customWidth="1"/>
    <col min="5378" max="5378" width="35.6640625" customWidth="1"/>
    <col min="5379" max="5379" width="11.1640625" bestFit="1" customWidth="1"/>
    <col min="5380" max="5380" width="12.5" customWidth="1"/>
    <col min="5381" max="5381" width="11.1640625" bestFit="1" customWidth="1"/>
    <col min="5382" max="5382" width="9" customWidth="1"/>
    <col min="5383" max="5383" width="11.1640625" bestFit="1" customWidth="1"/>
    <col min="5384" max="5384" width="12.33203125" customWidth="1"/>
    <col min="5385" max="5385" width="11.1640625" bestFit="1" customWidth="1"/>
    <col min="5386" max="5386" width="8.6640625" customWidth="1"/>
    <col min="5387" max="5387" width="11.1640625" bestFit="1" customWidth="1"/>
    <col min="5388" max="5388" width="12.83203125" customWidth="1"/>
    <col min="5389" max="5389" width="11.1640625" bestFit="1" customWidth="1"/>
    <col min="5391" max="5391" width="16.33203125" customWidth="1"/>
    <col min="5633" max="5633" width="10.6640625" customWidth="1"/>
    <col min="5634" max="5634" width="35.6640625" customWidth="1"/>
    <col min="5635" max="5635" width="11.1640625" bestFit="1" customWidth="1"/>
    <col min="5636" max="5636" width="12.5" customWidth="1"/>
    <col min="5637" max="5637" width="11.1640625" bestFit="1" customWidth="1"/>
    <col min="5638" max="5638" width="9" customWidth="1"/>
    <col min="5639" max="5639" width="11.1640625" bestFit="1" customWidth="1"/>
    <col min="5640" max="5640" width="12.33203125" customWidth="1"/>
    <col min="5641" max="5641" width="11.1640625" bestFit="1" customWidth="1"/>
    <col min="5642" max="5642" width="8.6640625" customWidth="1"/>
    <col min="5643" max="5643" width="11.1640625" bestFit="1" customWidth="1"/>
    <col min="5644" max="5644" width="12.83203125" customWidth="1"/>
    <col min="5645" max="5645" width="11.1640625" bestFit="1" customWidth="1"/>
    <col min="5647" max="5647" width="16.33203125" customWidth="1"/>
    <col min="5889" max="5889" width="10.6640625" customWidth="1"/>
    <col min="5890" max="5890" width="35.6640625" customWidth="1"/>
    <col min="5891" max="5891" width="11.1640625" bestFit="1" customWidth="1"/>
    <col min="5892" max="5892" width="12.5" customWidth="1"/>
    <col min="5893" max="5893" width="11.1640625" bestFit="1" customWidth="1"/>
    <col min="5894" max="5894" width="9" customWidth="1"/>
    <col min="5895" max="5895" width="11.1640625" bestFit="1" customWidth="1"/>
    <col min="5896" max="5896" width="12.33203125" customWidth="1"/>
    <col min="5897" max="5897" width="11.1640625" bestFit="1" customWidth="1"/>
    <col min="5898" max="5898" width="8.6640625" customWidth="1"/>
    <col min="5899" max="5899" width="11.1640625" bestFit="1" customWidth="1"/>
    <col min="5900" max="5900" width="12.83203125" customWidth="1"/>
    <col min="5901" max="5901" width="11.1640625" bestFit="1" customWidth="1"/>
    <col min="5903" max="5903" width="16.33203125" customWidth="1"/>
    <col min="6145" max="6145" width="10.6640625" customWidth="1"/>
    <col min="6146" max="6146" width="35.6640625" customWidth="1"/>
    <col min="6147" max="6147" width="11.1640625" bestFit="1" customWidth="1"/>
    <col min="6148" max="6148" width="12.5" customWidth="1"/>
    <col min="6149" max="6149" width="11.1640625" bestFit="1" customWidth="1"/>
    <col min="6150" max="6150" width="9" customWidth="1"/>
    <col min="6151" max="6151" width="11.1640625" bestFit="1" customWidth="1"/>
    <col min="6152" max="6152" width="12.33203125" customWidth="1"/>
    <col min="6153" max="6153" width="11.1640625" bestFit="1" customWidth="1"/>
    <col min="6154" max="6154" width="8.6640625" customWidth="1"/>
    <col min="6155" max="6155" width="11.1640625" bestFit="1" customWidth="1"/>
    <col min="6156" max="6156" width="12.83203125" customWidth="1"/>
    <col min="6157" max="6157" width="11.1640625" bestFit="1" customWidth="1"/>
    <col min="6159" max="6159" width="16.33203125" customWidth="1"/>
    <col min="6401" max="6401" width="10.6640625" customWidth="1"/>
    <col min="6402" max="6402" width="35.6640625" customWidth="1"/>
    <col min="6403" max="6403" width="11.1640625" bestFit="1" customWidth="1"/>
    <col min="6404" max="6404" width="12.5" customWidth="1"/>
    <col min="6405" max="6405" width="11.1640625" bestFit="1" customWidth="1"/>
    <col min="6406" max="6406" width="9" customWidth="1"/>
    <col min="6407" max="6407" width="11.1640625" bestFit="1" customWidth="1"/>
    <col min="6408" max="6408" width="12.33203125" customWidth="1"/>
    <col min="6409" max="6409" width="11.1640625" bestFit="1" customWidth="1"/>
    <col min="6410" max="6410" width="8.6640625" customWidth="1"/>
    <col min="6411" max="6411" width="11.1640625" bestFit="1" customWidth="1"/>
    <col min="6412" max="6412" width="12.83203125" customWidth="1"/>
    <col min="6413" max="6413" width="11.1640625" bestFit="1" customWidth="1"/>
    <col min="6415" max="6415" width="16.33203125" customWidth="1"/>
    <col min="6657" max="6657" width="10.6640625" customWidth="1"/>
    <col min="6658" max="6658" width="35.6640625" customWidth="1"/>
    <col min="6659" max="6659" width="11.1640625" bestFit="1" customWidth="1"/>
    <col min="6660" max="6660" width="12.5" customWidth="1"/>
    <col min="6661" max="6661" width="11.1640625" bestFit="1" customWidth="1"/>
    <col min="6662" max="6662" width="9" customWidth="1"/>
    <col min="6663" max="6663" width="11.1640625" bestFit="1" customWidth="1"/>
    <col min="6664" max="6664" width="12.33203125" customWidth="1"/>
    <col min="6665" max="6665" width="11.1640625" bestFit="1" customWidth="1"/>
    <col min="6666" max="6666" width="8.6640625" customWidth="1"/>
    <col min="6667" max="6667" width="11.1640625" bestFit="1" customWidth="1"/>
    <col min="6668" max="6668" width="12.83203125" customWidth="1"/>
    <col min="6669" max="6669" width="11.1640625" bestFit="1" customWidth="1"/>
    <col min="6671" max="6671" width="16.33203125" customWidth="1"/>
    <col min="6913" max="6913" width="10.6640625" customWidth="1"/>
    <col min="6914" max="6914" width="35.6640625" customWidth="1"/>
    <col min="6915" max="6915" width="11.1640625" bestFit="1" customWidth="1"/>
    <col min="6916" max="6916" width="12.5" customWidth="1"/>
    <col min="6917" max="6917" width="11.1640625" bestFit="1" customWidth="1"/>
    <col min="6918" max="6918" width="9" customWidth="1"/>
    <col min="6919" max="6919" width="11.1640625" bestFit="1" customWidth="1"/>
    <col min="6920" max="6920" width="12.33203125" customWidth="1"/>
    <col min="6921" max="6921" width="11.1640625" bestFit="1" customWidth="1"/>
    <col min="6922" max="6922" width="8.6640625" customWidth="1"/>
    <col min="6923" max="6923" width="11.1640625" bestFit="1" customWidth="1"/>
    <col min="6924" max="6924" width="12.83203125" customWidth="1"/>
    <col min="6925" max="6925" width="11.1640625" bestFit="1" customWidth="1"/>
    <col min="6927" max="6927" width="16.33203125" customWidth="1"/>
    <col min="7169" max="7169" width="10.6640625" customWidth="1"/>
    <col min="7170" max="7170" width="35.6640625" customWidth="1"/>
    <col min="7171" max="7171" width="11.1640625" bestFit="1" customWidth="1"/>
    <col min="7172" max="7172" width="12.5" customWidth="1"/>
    <col min="7173" max="7173" width="11.1640625" bestFit="1" customWidth="1"/>
    <col min="7174" max="7174" width="9" customWidth="1"/>
    <col min="7175" max="7175" width="11.1640625" bestFit="1" customWidth="1"/>
    <col min="7176" max="7176" width="12.33203125" customWidth="1"/>
    <col min="7177" max="7177" width="11.1640625" bestFit="1" customWidth="1"/>
    <col min="7178" max="7178" width="8.6640625" customWidth="1"/>
    <col min="7179" max="7179" width="11.1640625" bestFit="1" customWidth="1"/>
    <col min="7180" max="7180" width="12.83203125" customWidth="1"/>
    <col min="7181" max="7181" width="11.1640625" bestFit="1" customWidth="1"/>
    <col min="7183" max="7183" width="16.33203125" customWidth="1"/>
    <col min="7425" max="7425" width="10.6640625" customWidth="1"/>
    <col min="7426" max="7426" width="35.6640625" customWidth="1"/>
    <col min="7427" max="7427" width="11.1640625" bestFit="1" customWidth="1"/>
    <col min="7428" max="7428" width="12.5" customWidth="1"/>
    <col min="7429" max="7429" width="11.1640625" bestFit="1" customWidth="1"/>
    <col min="7430" max="7430" width="9" customWidth="1"/>
    <col min="7431" max="7431" width="11.1640625" bestFit="1" customWidth="1"/>
    <col min="7432" max="7432" width="12.33203125" customWidth="1"/>
    <col min="7433" max="7433" width="11.1640625" bestFit="1" customWidth="1"/>
    <col min="7434" max="7434" width="8.6640625" customWidth="1"/>
    <col min="7435" max="7435" width="11.1640625" bestFit="1" customWidth="1"/>
    <col min="7436" max="7436" width="12.83203125" customWidth="1"/>
    <col min="7437" max="7437" width="11.1640625" bestFit="1" customWidth="1"/>
    <col min="7439" max="7439" width="16.33203125" customWidth="1"/>
    <col min="7681" max="7681" width="10.6640625" customWidth="1"/>
    <col min="7682" max="7682" width="35.6640625" customWidth="1"/>
    <col min="7683" max="7683" width="11.1640625" bestFit="1" customWidth="1"/>
    <col min="7684" max="7684" width="12.5" customWidth="1"/>
    <col min="7685" max="7685" width="11.1640625" bestFit="1" customWidth="1"/>
    <col min="7686" max="7686" width="9" customWidth="1"/>
    <col min="7687" max="7687" width="11.1640625" bestFit="1" customWidth="1"/>
    <col min="7688" max="7688" width="12.33203125" customWidth="1"/>
    <col min="7689" max="7689" width="11.1640625" bestFit="1" customWidth="1"/>
    <col min="7690" max="7690" width="8.6640625" customWidth="1"/>
    <col min="7691" max="7691" width="11.1640625" bestFit="1" customWidth="1"/>
    <col min="7692" max="7692" width="12.83203125" customWidth="1"/>
    <col min="7693" max="7693" width="11.1640625" bestFit="1" customWidth="1"/>
    <col min="7695" max="7695" width="16.33203125" customWidth="1"/>
    <col min="7937" max="7937" width="10.6640625" customWidth="1"/>
    <col min="7938" max="7938" width="35.6640625" customWidth="1"/>
    <col min="7939" max="7939" width="11.1640625" bestFit="1" customWidth="1"/>
    <col min="7940" max="7940" width="12.5" customWidth="1"/>
    <col min="7941" max="7941" width="11.1640625" bestFit="1" customWidth="1"/>
    <col min="7942" max="7942" width="9" customWidth="1"/>
    <col min="7943" max="7943" width="11.1640625" bestFit="1" customWidth="1"/>
    <col min="7944" max="7944" width="12.33203125" customWidth="1"/>
    <col min="7945" max="7945" width="11.1640625" bestFit="1" customWidth="1"/>
    <col min="7946" max="7946" width="8.6640625" customWidth="1"/>
    <col min="7947" max="7947" width="11.1640625" bestFit="1" customWidth="1"/>
    <col min="7948" max="7948" width="12.83203125" customWidth="1"/>
    <col min="7949" max="7949" width="11.1640625" bestFit="1" customWidth="1"/>
    <col min="7951" max="7951" width="16.33203125" customWidth="1"/>
    <col min="8193" max="8193" width="10.6640625" customWidth="1"/>
    <col min="8194" max="8194" width="35.6640625" customWidth="1"/>
    <col min="8195" max="8195" width="11.1640625" bestFit="1" customWidth="1"/>
    <col min="8196" max="8196" width="12.5" customWidth="1"/>
    <col min="8197" max="8197" width="11.1640625" bestFit="1" customWidth="1"/>
    <col min="8198" max="8198" width="9" customWidth="1"/>
    <col min="8199" max="8199" width="11.1640625" bestFit="1" customWidth="1"/>
    <col min="8200" max="8200" width="12.33203125" customWidth="1"/>
    <col min="8201" max="8201" width="11.1640625" bestFit="1" customWidth="1"/>
    <col min="8202" max="8202" width="8.6640625" customWidth="1"/>
    <col min="8203" max="8203" width="11.1640625" bestFit="1" customWidth="1"/>
    <col min="8204" max="8204" width="12.83203125" customWidth="1"/>
    <col min="8205" max="8205" width="11.1640625" bestFit="1" customWidth="1"/>
    <col min="8207" max="8207" width="16.33203125" customWidth="1"/>
    <col min="8449" max="8449" width="10.6640625" customWidth="1"/>
    <col min="8450" max="8450" width="35.6640625" customWidth="1"/>
    <col min="8451" max="8451" width="11.1640625" bestFit="1" customWidth="1"/>
    <col min="8452" max="8452" width="12.5" customWidth="1"/>
    <col min="8453" max="8453" width="11.1640625" bestFit="1" customWidth="1"/>
    <col min="8454" max="8454" width="9" customWidth="1"/>
    <col min="8455" max="8455" width="11.1640625" bestFit="1" customWidth="1"/>
    <col min="8456" max="8456" width="12.33203125" customWidth="1"/>
    <col min="8457" max="8457" width="11.1640625" bestFit="1" customWidth="1"/>
    <col min="8458" max="8458" width="8.6640625" customWidth="1"/>
    <col min="8459" max="8459" width="11.1640625" bestFit="1" customWidth="1"/>
    <col min="8460" max="8460" width="12.83203125" customWidth="1"/>
    <col min="8461" max="8461" width="11.1640625" bestFit="1" customWidth="1"/>
    <col min="8463" max="8463" width="16.33203125" customWidth="1"/>
    <col min="8705" max="8705" width="10.6640625" customWidth="1"/>
    <col min="8706" max="8706" width="35.6640625" customWidth="1"/>
    <col min="8707" max="8707" width="11.1640625" bestFit="1" customWidth="1"/>
    <col min="8708" max="8708" width="12.5" customWidth="1"/>
    <col min="8709" max="8709" width="11.1640625" bestFit="1" customWidth="1"/>
    <col min="8710" max="8710" width="9" customWidth="1"/>
    <col min="8711" max="8711" width="11.1640625" bestFit="1" customWidth="1"/>
    <col min="8712" max="8712" width="12.33203125" customWidth="1"/>
    <col min="8713" max="8713" width="11.1640625" bestFit="1" customWidth="1"/>
    <col min="8714" max="8714" width="8.6640625" customWidth="1"/>
    <col min="8715" max="8715" width="11.1640625" bestFit="1" customWidth="1"/>
    <col min="8716" max="8716" width="12.83203125" customWidth="1"/>
    <col min="8717" max="8717" width="11.1640625" bestFit="1" customWidth="1"/>
    <col min="8719" max="8719" width="16.33203125" customWidth="1"/>
    <col min="8961" max="8961" width="10.6640625" customWidth="1"/>
    <col min="8962" max="8962" width="35.6640625" customWidth="1"/>
    <col min="8963" max="8963" width="11.1640625" bestFit="1" customWidth="1"/>
    <col min="8964" max="8964" width="12.5" customWidth="1"/>
    <col min="8965" max="8965" width="11.1640625" bestFit="1" customWidth="1"/>
    <col min="8966" max="8966" width="9" customWidth="1"/>
    <col min="8967" max="8967" width="11.1640625" bestFit="1" customWidth="1"/>
    <col min="8968" max="8968" width="12.33203125" customWidth="1"/>
    <col min="8969" max="8969" width="11.1640625" bestFit="1" customWidth="1"/>
    <col min="8970" max="8970" width="8.6640625" customWidth="1"/>
    <col min="8971" max="8971" width="11.1640625" bestFit="1" customWidth="1"/>
    <col min="8972" max="8972" width="12.83203125" customWidth="1"/>
    <col min="8973" max="8973" width="11.1640625" bestFit="1" customWidth="1"/>
    <col min="8975" max="8975" width="16.33203125" customWidth="1"/>
    <col min="9217" max="9217" width="10.6640625" customWidth="1"/>
    <col min="9218" max="9218" width="35.6640625" customWidth="1"/>
    <col min="9219" max="9219" width="11.1640625" bestFit="1" customWidth="1"/>
    <col min="9220" max="9220" width="12.5" customWidth="1"/>
    <col min="9221" max="9221" width="11.1640625" bestFit="1" customWidth="1"/>
    <col min="9222" max="9222" width="9" customWidth="1"/>
    <col min="9223" max="9223" width="11.1640625" bestFit="1" customWidth="1"/>
    <col min="9224" max="9224" width="12.33203125" customWidth="1"/>
    <col min="9225" max="9225" width="11.1640625" bestFit="1" customWidth="1"/>
    <col min="9226" max="9226" width="8.6640625" customWidth="1"/>
    <col min="9227" max="9227" width="11.1640625" bestFit="1" customWidth="1"/>
    <col min="9228" max="9228" width="12.83203125" customWidth="1"/>
    <col min="9229" max="9229" width="11.1640625" bestFit="1" customWidth="1"/>
    <col min="9231" max="9231" width="16.33203125" customWidth="1"/>
    <col min="9473" max="9473" width="10.6640625" customWidth="1"/>
    <col min="9474" max="9474" width="35.6640625" customWidth="1"/>
    <col min="9475" max="9475" width="11.1640625" bestFit="1" customWidth="1"/>
    <col min="9476" max="9476" width="12.5" customWidth="1"/>
    <col min="9477" max="9477" width="11.1640625" bestFit="1" customWidth="1"/>
    <col min="9478" max="9478" width="9" customWidth="1"/>
    <col min="9479" max="9479" width="11.1640625" bestFit="1" customWidth="1"/>
    <col min="9480" max="9480" width="12.33203125" customWidth="1"/>
    <col min="9481" max="9481" width="11.1640625" bestFit="1" customWidth="1"/>
    <col min="9482" max="9482" width="8.6640625" customWidth="1"/>
    <col min="9483" max="9483" width="11.1640625" bestFit="1" customWidth="1"/>
    <col min="9484" max="9484" width="12.83203125" customWidth="1"/>
    <col min="9485" max="9485" width="11.1640625" bestFit="1" customWidth="1"/>
    <col min="9487" max="9487" width="16.33203125" customWidth="1"/>
    <col min="9729" max="9729" width="10.6640625" customWidth="1"/>
    <col min="9730" max="9730" width="35.6640625" customWidth="1"/>
    <col min="9731" max="9731" width="11.1640625" bestFit="1" customWidth="1"/>
    <col min="9732" max="9732" width="12.5" customWidth="1"/>
    <col min="9733" max="9733" width="11.1640625" bestFit="1" customWidth="1"/>
    <col min="9734" max="9734" width="9" customWidth="1"/>
    <col min="9735" max="9735" width="11.1640625" bestFit="1" customWidth="1"/>
    <col min="9736" max="9736" width="12.33203125" customWidth="1"/>
    <col min="9737" max="9737" width="11.1640625" bestFit="1" customWidth="1"/>
    <col min="9738" max="9738" width="8.6640625" customWidth="1"/>
    <col min="9739" max="9739" width="11.1640625" bestFit="1" customWidth="1"/>
    <col min="9740" max="9740" width="12.83203125" customWidth="1"/>
    <col min="9741" max="9741" width="11.1640625" bestFit="1" customWidth="1"/>
    <col min="9743" max="9743" width="16.33203125" customWidth="1"/>
    <col min="9985" max="9985" width="10.6640625" customWidth="1"/>
    <col min="9986" max="9986" width="35.6640625" customWidth="1"/>
    <col min="9987" max="9987" width="11.1640625" bestFit="1" customWidth="1"/>
    <col min="9988" max="9988" width="12.5" customWidth="1"/>
    <col min="9989" max="9989" width="11.1640625" bestFit="1" customWidth="1"/>
    <col min="9990" max="9990" width="9" customWidth="1"/>
    <col min="9991" max="9991" width="11.1640625" bestFit="1" customWidth="1"/>
    <col min="9992" max="9992" width="12.33203125" customWidth="1"/>
    <col min="9993" max="9993" width="11.1640625" bestFit="1" customWidth="1"/>
    <col min="9994" max="9994" width="8.6640625" customWidth="1"/>
    <col min="9995" max="9995" width="11.1640625" bestFit="1" customWidth="1"/>
    <col min="9996" max="9996" width="12.83203125" customWidth="1"/>
    <col min="9997" max="9997" width="11.1640625" bestFit="1" customWidth="1"/>
    <col min="9999" max="9999" width="16.33203125" customWidth="1"/>
    <col min="10241" max="10241" width="10.6640625" customWidth="1"/>
    <col min="10242" max="10242" width="35.6640625" customWidth="1"/>
    <col min="10243" max="10243" width="11.1640625" bestFit="1" customWidth="1"/>
    <col min="10244" max="10244" width="12.5" customWidth="1"/>
    <col min="10245" max="10245" width="11.1640625" bestFit="1" customWidth="1"/>
    <col min="10246" max="10246" width="9" customWidth="1"/>
    <col min="10247" max="10247" width="11.1640625" bestFit="1" customWidth="1"/>
    <col min="10248" max="10248" width="12.33203125" customWidth="1"/>
    <col min="10249" max="10249" width="11.1640625" bestFit="1" customWidth="1"/>
    <col min="10250" max="10250" width="8.6640625" customWidth="1"/>
    <col min="10251" max="10251" width="11.1640625" bestFit="1" customWidth="1"/>
    <col min="10252" max="10252" width="12.83203125" customWidth="1"/>
    <col min="10253" max="10253" width="11.1640625" bestFit="1" customWidth="1"/>
    <col min="10255" max="10255" width="16.33203125" customWidth="1"/>
    <col min="10497" max="10497" width="10.6640625" customWidth="1"/>
    <col min="10498" max="10498" width="35.6640625" customWidth="1"/>
    <col min="10499" max="10499" width="11.1640625" bestFit="1" customWidth="1"/>
    <col min="10500" max="10500" width="12.5" customWidth="1"/>
    <col min="10501" max="10501" width="11.1640625" bestFit="1" customWidth="1"/>
    <col min="10502" max="10502" width="9" customWidth="1"/>
    <col min="10503" max="10503" width="11.1640625" bestFit="1" customWidth="1"/>
    <col min="10504" max="10504" width="12.33203125" customWidth="1"/>
    <col min="10505" max="10505" width="11.1640625" bestFit="1" customWidth="1"/>
    <col min="10506" max="10506" width="8.6640625" customWidth="1"/>
    <col min="10507" max="10507" width="11.1640625" bestFit="1" customWidth="1"/>
    <col min="10508" max="10508" width="12.83203125" customWidth="1"/>
    <col min="10509" max="10509" width="11.1640625" bestFit="1" customWidth="1"/>
    <col min="10511" max="10511" width="16.33203125" customWidth="1"/>
    <col min="10753" max="10753" width="10.6640625" customWidth="1"/>
    <col min="10754" max="10754" width="35.6640625" customWidth="1"/>
    <col min="10755" max="10755" width="11.1640625" bestFit="1" customWidth="1"/>
    <col min="10756" max="10756" width="12.5" customWidth="1"/>
    <col min="10757" max="10757" width="11.1640625" bestFit="1" customWidth="1"/>
    <col min="10758" max="10758" width="9" customWidth="1"/>
    <col min="10759" max="10759" width="11.1640625" bestFit="1" customWidth="1"/>
    <col min="10760" max="10760" width="12.33203125" customWidth="1"/>
    <col min="10761" max="10761" width="11.1640625" bestFit="1" customWidth="1"/>
    <col min="10762" max="10762" width="8.6640625" customWidth="1"/>
    <col min="10763" max="10763" width="11.1640625" bestFit="1" customWidth="1"/>
    <col min="10764" max="10764" width="12.83203125" customWidth="1"/>
    <col min="10765" max="10765" width="11.1640625" bestFit="1" customWidth="1"/>
    <col min="10767" max="10767" width="16.33203125" customWidth="1"/>
    <col min="11009" max="11009" width="10.6640625" customWidth="1"/>
    <col min="11010" max="11010" width="35.6640625" customWidth="1"/>
    <col min="11011" max="11011" width="11.1640625" bestFit="1" customWidth="1"/>
    <col min="11012" max="11012" width="12.5" customWidth="1"/>
    <col min="11013" max="11013" width="11.1640625" bestFit="1" customWidth="1"/>
    <col min="11014" max="11014" width="9" customWidth="1"/>
    <col min="11015" max="11015" width="11.1640625" bestFit="1" customWidth="1"/>
    <col min="11016" max="11016" width="12.33203125" customWidth="1"/>
    <col min="11017" max="11017" width="11.1640625" bestFit="1" customWidth="1"/>
    <col min="11018" max="11018" width="8.6640625" customWidth="1"/>
    <col min="11019" max="11019" width="11.1640625" bestFit="1" customWidth="1"/>
    <col min="11020" max="11020" width="12.83203125" customWidth="1"/>
    <col min="11021" max="11021" width="11.1640625" bestFit="1" customWidth="1"/>
    <col min="11023" max="11023" width="16.33203125" customWidth="1"/>
    <col min="11265" max="11265" width="10.6640625" customWidth="1"/>
    <col min="11266" max="11266" width="35.6640625" customWidth="1"/>
    <col min="11267" max="11267" width="11.1640625" bestFit="1" customWidth="1"/>
    <col min="11268" max="11268" width="12.5" customWidth="1"/>
    <col min="11269" max="11269" width="11.1640625" bestFit="1" customWidth="1"/>
    <col min="11270" max="11270" width="9" customWidth="1"/>
    <col min="11271" max="11271" width="11.1640625" bestFit="1" customWidth="1"/>
    <col min="11272" max="11272" width="12.33203125" customWidth="1"/>
    <col min="11273" max="11273" width="11.1640625" bestFit="1" customWidth="1"/>
    <col min="11274" max="11274" width="8.6640625" customWidth="1"/>
    <col min="11275" max="11275" width="11.1640625" bestFit="1" customWidth="1"/>
    <col min="11276" max="11276" width="12.83203125" customWidth="1"/>
    <col min="11277" max="11277" width="11.1640625" bestFit="1" customWidth="1"/>
    <col min="11279" max="11279" width="16.33203125" customWidth="1"/>
    <col min="11521" max="11521" width="10.6640625" customWidth="1"/>
    <col min="11522" max="11522" width="35.6640625" customWidth="1"/>
    <col min="11523" max="11523" width="11.1640625" bestFit="1" customWidth="1"/>
    <col min="11524" max="11524" width="12.5" customWidth="1"/>
    <col min="11525" max="11525" width="11.1640625" bestFit="1" customWidth="1"/>
    <col min="11526" max="11526" width="9" customWidth="1"/>
    <col min="11527" max="11527" width="11.1640625" bestFit="1" customWidth="1"/>
    <col min="11528" max="11528" width="12.33203125" customWidth="1"/>
    <col min="11529" max="11529" width="11.1640625" bestFit="1" customWidth="1"/>
    <col min="11530" max="11530" width="8.6640625" customWidth="1"/>
    <col min="11531" max="11531" width="11.1640625" bestFit="1" customWidth="1"/>
    <col min="11532" max="11532" width="12.83203125" customWidth="1"/>
    <col min="11533" max="11533" width="11.1640625" bestFit="1" customWidth="1"/>
    <col min="11535" max="11535" width="16.33203125" customWidth="1"/>
    <col min="11777" max="11777" width="10.6640625" customWidth="1"/>
    <col min="11778" max="11778" width="35.6640625" customWidth="1"/>
    <col min="11779" max="11779" width="11.1640625" bestFit="1" customWidth="1"/>
    <col min="11780" max="11780" width="12.5" customWidth="1"/>
    <col min="11781" max="11781" width="11.1640625" bestFit="1" customWidth="1"/>
    <col min="11782" max="11782" width="9" customWidth="1"/>
    <col min="11783" max="11783" width="11.1640625" bestFit="1" customWidth="1"/>
    <col min="11784" max="11784" width="12.33203125" customWidth="1"/>
    <col min="11785" max="11785" width="11.1640625" bestFit="1" customWidth="1"/>
    <col min="11786" max="11786" width="8.6640625" customWidth="1"/>
    <col min="11787" max="11787" width="11.1640625" bestFit="1" customWidth="1"/>
    <col min="11788" max="11788" width="12.83203125" customWidth="1"/>
    <col min="11789" max="11789" width="11.1640625" bestFit="1" customWidth="1"/>
    <col min="11791" max="11791" width="16.33203125" customWidth="1"/>
    <col min="12033" max="12033" width="10.6640625" customWidth="1"/>
    <col min="12034" max="12034" width="35.6640625" customWidth="1"/>
    <col min="12035" max="12035" width="11.1640625" bestFit="1" customWidth="1"/>
    <col min="12036" max="12036" width="12.5" customWidth="1"/>
    <col min="12037" max="12037" width="11.1640625" bestFit="1" customWidth="1"/>
    <col min="12038" max="12038" width="9" customWidth="1"/>
    <col min="12039" max="12039" width="11.1640625" bestFit="1" customWidth="1"/>
    <col min="12040" max="12040" width="12.33203125" customWidth="1"/>
    <col min="12041" max="12041" width="11.1640625" bestFit="1" customWidth="1"/>
    <col min="12042" max="12042" width="8.6640625" customWidth="1"/>
    <col min="12043" max="12043" width="11.1640625" bestFit="1" customWidth="1"/>
    <col min="12044" max="12044" width="12.83203125" customWidth="1"/>
    <col min="12045" max="12045" width="11.1640625" bestFit="1" customWidth="1"/>
    <col min="12047" max="12047" width="16.33203125" customWidth="1"/>
    <col min="12289" max="12289" width="10.6640625" customWidth="1"/>
    <col min="12290" max="12290" width="35.6640625" customWidth="1"/>
    <col min="12291" max="12291" width="11.1640625" bestFit="1" customWidth="1"/>
    <col min="12292" max="12292" width="12.5" customWidth="1"/>
    <col min="12293" max="12293" width="11.1640625" bestFit="1" customWidth="1"/>
    <col min="12294" max="12294" width="9" customWidth="1"/>
    <col min="12295" max="12295" width="11.1640625" bestFit="1" customWidth="1"/>
    <col min="12296" max="12296" width="12.33203125" customWidth="1"/>
    <col min="12297" max="12297" width="11.1640625" bestFit="1" customWidth="1"/>
    <col min="12298" max="12298" width="8.6640625" customWidth="1"/>
    <col min="12299" max="12299" width="11.1640625" bestFit="1" customWidth="1"/>
    <col min="12300" max="12300" width="12.83203125" customWidth="1"/>
    <col min="12301" max="12301" width="11.1640625" bestFit="1" customWidth="1"/>
    <col min="12303" max="12303" width="16.33203125" customWidth="1"/>
    <col min="12545" max="12545" width="10.6640625" customWidth="1"/>
    <col min="12546" max="12546" width="35.6640625" customWidth="1"/>
    <col min="12547" max="12547" width="11.1640625" bestFit="1" customWidth="1"/>
    <col min="12548" max="12548" width="12.5" customWidth="1"/>
    <col min="12549" max="12549" width="11.1640625" bestFit="1" customWidth="1"/>
    <col min="12550" max="12550" width="9" customWidth="1"/>
    <col min="12551" max="12551" width="11.1640625" bestFit="1" customWidth="1"/>
    <col min="12552" max="12552" width="12.33203125" customWidth="1"/>
    <col min="12553" max="12553" width="11.1640625" bestFit="1" customWidth="1"/>
    <col min="12554" max="12554" width="8.6640625" customWidth="1"/>
    <col min="12555" max="12555" width="11.1640625" bestFit="1" customWidth="1"/>
    <col min="12556" max="12556" width="12.83203125" customWidth="1"/>
    <col min="12557" max="12557" width="11.1640625" bestFit="1" customWidth="1"/>
    <col min="12559" max="12559" width="16.33203125" customWidth="1"/>
    <col min="12801" max="12801" width="10.6640625" customWidth="1"/>
    <col min="12802" max="12802" width="35.6640625" customWidth="1"/>
    <col min="12803" max="12803" width="11.1640625" bestFit="1" customWidth="1"/>
    <col min="12804" max="12804" width="12.5" customWidth="1"/>
    <col min="12805" max="12805" width="11.1640625" bestFit="1" customWidth="1"/>
    <col min="12806" max="12806" width="9" customWidth="1"/>
    <col min="12807" max="12807" width="11.1640625" bestFit="1" customWidth="1"/>
    <col min="12808" max="12808" width="12.33203125" customWidth="1"/>
    <col min="12809" max="12809" width="11.1640625" bestFit="1" customWidth="1"/>
    <col min="12810" max="12810" width="8.6640625" customWidth="1"/>
    <col min="12811" max="12811" width="11.1640625" bestFit="1" customWidth="1"/>
    <col min="12812" max="12812" width="12.83203125" customWidth="1"/>
    <col min="12813" max="12813" width="11.1640625" bestFit="1" customWidth="1"/>
    <col min="12815" max="12815" width="16.33203125" customWidth="1"/>
    <col min="13057" max="13057" width="10.6640625" customWidth="1"/>
    <col min="13058" max="13058" width="35.6640625" customWidth="1"/>
    <col min="13059" max="13059" width="11.1640625" bestFit="1" customWidth="1"/>
    <col min="13060" max="13060" width="12.5" customWidth="1"/>
    <col min="13061" max="13061" width="11.1640625" bestFit="1" customWidth="1"/>
    <col min="13062" max="13062" width="9" customWidth="1"/>
    <col min="13063" max="13063" width="11.1640625" bestFit="1" customWidth="1"/>
    <col min="13064" max="13064" width="12.33203125" customWidth="1"/>
    <col min="13065" max="13065" width="11.1640625" bestFit="1" customWidth="1"/>
    <col min="13066" max="13066" width="8.6640625" customWidth="1"/>
    <col min="13067" max="13067" width="11.1640625" bestFit="1" customWidth="1"/>
    <col min="13068" max="13068" width="12.83203125" customWidth="1"/>
    <col min="13069" max="13069" width="11.1640625" bestFit="1" customWidth="1"/>
    <col min="13071" max="13071" width="16.33203125" customWidth="1"/>
    <col min="13313" max="13313" width="10.6640625" customWidth="1"/>
    <col min="13314" max="13314" width="35.6640625" customWidth="1"/>
    <col min="13315" max="13315" width="11.1640625" bestFit="1" customWidth="1"/>
    <col min="13316" max="13316" width="12.5" customWidth="1"/>
    <col min="13317" max="13317" width="11.1640625" bestFit="1" customWidth="1"/>
    <col min="13318" max="13318" width="9" customWidth="1"/>
    <col min="13319" max="13319" width="11.1640625" bestFit="1" customWidth="1"/>
    <col min="13320" max="13320" width="12.33203125" customWidth="1"/>
    <col min="13321" max="13321" width="11.1640625" bestFit="1" customWidth="1"/>
    <col min="13322" max="13322" width="8.6640625" customWidth="1"/>
    <col min="13323" max="13323" width="11.1640625" bestFit="1" customWidth="1"/>
    <col min="13324" max="13324" width="12.83203125" customWidth="1"/>
    <col min="13325" max="13325" width="11.1640625" bestFit="1" customWidth="1"/>
    <col min="13327" max="13327" width="16.33203125" customWidth="1"/>
    <col min="13569" max="13569" width="10.6640625" customWidth="1"/>
    <col min="13570" max="13570" width="35.6640625" customWidth="1"/>
    <col min="13571" max="13571" width="11.1640625" bestFit="1" customWidth="1"/>
    <col min="13572" max="13572" width="12.5" customWidth="1"/>
    <col min="13573" max="13573" width="11.1640625" bestFit="1" customWidth="1"/>
    <col min="13574" max="13574" width="9" customWidth="1"/>
    <col min="13575" max="13575" width="11.1640625" bestFit="1" customWidth="1"/>
    <col min="13576" max="13576" width="12.33203125" customWidth="1"/>
    <col min="13577" max="13577" width="11.1640625" bestFit="1" customWidth="1"/>
    <col min="13578" max="13578" width="8.6640625" customWidth="1"/>
    <col min="13579" max="13579" width="11.1640625" bestFit="1" customWidth="1"/>
    <col min="13580" max="13580" width="12.83203125" customWidth="1"/>
    <col min="13581" max="13581" width="11.1640625" bestFit="1" customWidth="1"/>
    <col min="13583" max="13583" width="16.33203125" customWidth="1"/>
    <col min="13825" max="13825" width="10.6640625" customWidth="1"/>
    <col min="13826" max="13826" width="35.6640625" customWidth="1"/>
    <col min="13827" max="13827" width="11.1640625" bestFit="1" customWidth="1"/>
    <col min="13828" max="13828" width="12.5" customWidth="1"/>
    <col min="13829" max="13829" width="11.1640625" bestFit="1" customWidth="1"/>
    <col min="13830" max="13830" width="9" customWidth="1"/>
    <col min="13831" max="13831" width="11.1640625" bestFit="1" customWidth="1"/>
    <col min="13832" max="13832" width="12.33203125" customWidth="1"/>
    <col min="13833" max="13833" width="11.1640625" bestFit="1" customWidth="1"/>
    <col min="13834" max="13834" width="8.6640625" customWidth="1"/>
    <col min="13835" max="13835" width="11.1640625" bestFit="1" customWidth="1"/>
    <col min="13836" max="13836" width="12.83203125" customWidth="1"/>
    <col min="13837" max="13837" width="11.1640625" bestFit="1" customWidth="1"/>
    <col min="13839" max="13839" width="16.33203125" customWidth="1"/>
    <col min="14081" max="14081" width="10.6640625" customWidth="1"/>
    <col min="14082" max="14082" width="35.6640625" customWidth="1"/>
    <col min="14083" max="14083" width="11.1640625" bestFit="1" customWidth="1"/>
    <col min="14084" max="14084" width="12.5" customWidth="1"/>
    <col min="14085" max="14085" width="11.1640625" bestFit="1" customWidth="1"/>
    <col min="14086" max="14086" width="9" customWidth="1"/>
    <col min="14087" max="14087" width="11.1640625" bestFit="1" customWidth="1"/>
    <col min="14088" max="14088" width="12.33203125" customWidth="1"/>
    <col min="14089" max="14089" width="11.1640625" bestFit="1" customWidth="1"/>
    <col min="14090" max="14090" width="8.6640625" customWidth="1"/>
    <col min="14091" max="14091" width="11.1640625" bestFit="1" customWidth="1"/>
    <col min="14092" max="14092" width="12.83203125" customWidth="1"/>
    <col min="14093" max="14093" width="11.1640625" bestFit="1" customWidth="1"/>
    <col min="14095" max="14095" width="16.33203125" customWidth="1"/>
    <col min="14337" max="14337" width="10.6640625" customWidth="1"/>
    <col min="14338" max="14338" width="35.6640625" customWidth="1"/>
    <col min="14339" max="14339" width="11.1640625" bestFit="1" customWidth="1"/>
    <col min="14340" max="14340" width="12.5" customWidth="1"/>
    <col min="14341" max="14341" width="11.1640625" bestFit="1" customWidth="1"/>
    <col min="14342" max="14342" width="9" customWidth="1"/>
    <col min="14343" max="14343" width="11.1640625" bestFit="1" customWidth="1"/>
    <col min="14344" max="14344" width="12.33203125" customWidth="1"/>
    <col min="14345" max="14345" width="11.1640625" bestFit="1" customWidth="1"/>
    <col min="14346" max="14346" width="8.6640625" customWidth="1"/>
    <col min="14347" max="14347" width="11.1640625" bestFit="1" customWidth="1"/>
    <col min="14348" max="14348" width="12.83203125" customWidth="1"/>
    <col min="14349" max="14349" width="11.1640625" bestFit="1" customWidth="1"/>
    <col min="14351" max="14351" width="16.33203125" customWidth="1"/>
    <col min="14593" max="14593" width="10.6640625" customWidth="1"/>
    <col min="14594" max="14594" width="35.6640625" customWidth="1"/>
    <col min="14595" max="14595" width="11.1640625" bestFit="1" customWidth="1"/>
    <col min="14596" max="14596" width="12.5" customWidth="1"/>
    <col min="14597" max="14597" width="11.1640625" bestFit="1" customWidth="1"/>
    <col min="14598" max="14598" width="9" customWidth="1"/>
    <col min="14599" max="14599" width="11.1640625" bestFit="1" customWidth="1"/>
    <col min="14600" max="14600" width="12.33203125" customWidth="1"/>
    <col min="14601" max="14601" width="11.1640625" bestFit="1" customWidth="1"/>
    <col min="14602" max="14602" width="8.6640625" customWidth="1"/>
    <col min="14603" max="14603" width="11.1640625" bestFit="1" customWidth="1"/>
    <col min="14604" max="14604" width="12.83203125" customWidth="1"/>
    <col min="14605" max="14605" width="11.1640625" bestFit="1" customWidth="1"/>
    <col min="14607" max="14607" width="16.33203125" customWidth="1"/>
    <col min="14849" max="14849" width="10.6640625" customWidth="1"/>
    <col min="14850" max="14850" width="35.6640625" customWidth="1"/>
    <col min="14851" max="14851" width="11.1640625" bestFit="1" customWidth="1"/>
    <col min="14852" max="14852" width="12.5" customWidth="1"/>
    <col min="14853" max="14853" width="11.1640625" bestFit="1" customWidth="1"/>
    <col min="14854" max="14854" width="9" customWidth="1"/>
    <col min="14855" max="14855" width="11.1640625" bestFit="1" customWidth="1"/>
    <col min="14856" max="14856" width="12.33203125" customWidth="1"/>
    <col min="14857" max="14857" width="11.1640625" bestFit="1" customWidth="1"/>
    <col min="14858" max="14858" width="8.6640625" customWidth="1"/>
    <col min="14859" max="14859" width="11.1640625" bestFit="1" customWidth="1"/>
    <col min="14860" max="14860" width="12.83203125" customWidth="1"/>
    <col min="14861" max="14861" width="11.1640625" bestFit="1" customWidth="1"/>
    <col min="14863" max="14863" width="16.33203125" customWidth="1"/>
    <col min="15105" max="15105" width="10.6640625" customWidth="1"/>
    <col min="15106" max="15106" width="35.6640625" customWidth="1"/>
    <col min="15107" max="15107" width="11.1640625" bestFit="1" customWidth="1"/>
    <col min="15108" max="15108" width="12.5" customWidth="1"/>
    <col min="15109" max="15109" width="11.1640625" bestFit="1" customWidth="1"/>
    <col min="15110" max="15110" width="9" customWidth="1"/>
    <col min="15111" max="15111" width="11.1640625" bestFit="1" customWidth="1"/>
    <col min="15112" max="15112" width="12.33203125" customWidth="1"/>
    <col min="15113" max="15113" width="11.1640625" bestFit="1" customWidth="1"/>
    <col min="15114" max="15114" width="8.6640625" customWidth="1"/>
    <col min="15115" max="15115" width="11.1640625" bestFit="1" customWidth="1"/>
    <col min="15116" max="15116" width="12.83203125" customWidth="1"/>
    <col min="15117" max="15117" width="11.1640625" bestFit="1" customWidth="1"/>
    <col min="15119" max="15119" width="16.33203125" customWidth="1"/>
    <col min="15361" max="15361" width="10.6640625" customWidth="1"/>
    <col min="15362" max="15362" width="35.6640625" customWidth="1"/>
    <col min="15363" max="15363" width="11.1640625" bestFit="1" customWidth="1"/>
    <col min="15364" max="15364" width="12.5" customWidth="1"/>
    <col min="15365" max="15365" width="11.1640625" bestFit="1" customWidth="1"/>
    <col min="15366" max="15366" width="9" customWidth="1"/>
    <col min="15367" max="15367" width="11.1640625" bestFit="1" customWidth="1"/>
    <col min="15368" max="15368" width="12.33203125" customWidth="1"/>
    <col min="15369" max="15369" width="11.1640625" bestFit="1" customWidth="1"/>
    <col min="15370" max="15370" width="8.6640625" customWidth="1"/>
    <col min="15371" max="15371" width="11.1640625" bestFit="1" customWidth="1"/>
    <col min="15372" max="15372" width="12.83203125" customWidth="1"/>
    <col min="15373" max="15373" width="11.1640625" bestFit="1" customWidth="1"/>
    <col min="15375" max="15375" width="16.33203125" customWidth="1"/>
    <col min="15617" max="15617" width="10.6640625" customWidth="1"/>
    <col min="15618" max="15618" width="35.6640625" customWidth="1"/>
    <col min="15619" max="15619" width="11.1640625" bestFit="1" customWidth="1"/>
    <col min="15620" max="15620" width="12.5" customWidth="1"/>
    <col min="15621" max="15621" width="11.1640625" bestFit="1" customWidth="1"/>
    <col min="15622" max="15622" width="9" customWidth="1"/>
    <col min="15623" max="15623" width="11.1640625" bestFit="1" customWidth="1"/>
    <col min="15624" max="15624" width="12.33203125" customWidth="1"/>
    <col min="15625" max="15625" width="11.1640625" bestFit="1" customWidth="1"/>
    <col min="15626" max="15626" width="8.6640625" customWidth="1"/>
    <col min="15627" max="15627" width="11.1640625" bestFit="1" customWidth="1"/>
    <col min="15628" max="15628" width="12.83203125" customWidth="1"/>
    <col min="15629" max="15629" width="11.1640625" bestFit="1" customWidth="1"/>
    <col min="15631" max="15631" width="16.33203125" customWidth="1"/>
    <col min="15873" max="15873" width="10.6640625" customWidth="1"/>
    <col min="15874" max="15874" width="35.6640625" customWidth="1"/>
    <col min="15875" max="15875" width="11.1640625" bestFit="1" customWidth="1"/>
    <col min="15876" max="15876" width="12.5" customWidth="1"/>
    <col min="15877" max="15877" width="11.1640625" bestFit="1" customWidth="1"/>
    <col min="15878" max="15878" width="9" customWidth="1"/>
    <col min="15879" max="15879" width="11.1640625" bestFit="1" customWidth="1"/>
    <col min="15880" max="15880" width="12.33203125" customWidth="1"/>
    <col min="15881" max="15881" width="11.1640625" bestFit="1" customWidth="1"/>
    <col min="15882" max="15882" width="8.6640625" customWidth="1"/>
    <col min="15883" max="15883" width="11.1640625" bestFit="1" customWidth="1"/>
    <col min="15884" max="15884" width="12.83203125" customWidth="1"/>
    <col min="15885" max="15885" width="11.1640625" bestFit="1" customWidth="1"/>
    <col min="15887" max="15887" width="16.33203125" customWidth="1"/>
    <col min="16129" max="16129" width="10.6640625" customWidth="1"/>
    <col min="16130" max="16130" width="35.6640625" customWidth="1"/>
    <col min="16131" max="16131" width="11.1640625" bestFit="1" customWidth="1"/>
    <col min="16132" max="16132" width="12.5" customWidth="1"/>
    <col min="16133" max="16133" width="11.1640625" bestFit="1" customWidth="1"/>
    <col min="16134" max="16134" width="9" customWidth="1"/>
    <col min="16135" max="16135" width="11.1640625" bestFit="1" customWidth="1"/>
    <col min="16136" max="16136" width="12.33203125" customWidth="1"/>
    <col min="16137" max="16137" width="11.1640625" bestFit="1" customWidth="1"/>
    <col min="16138" max="16138" width="8.6640625" customWidth="1"/>
    <col min="16139" max="16139" width="11.1640625" bestFit="1" customWidth="1"/>
    <col min="16140" max="16140" width="12.83203125" customWidth="1"/>
    <col min="16141" max="16141" width="11.1640625" bestFit="1" customWidth="1"/>
    <col min="16143" max="16143" width="16.33203125" customWidth="1"/>
  </cols>
  <sheetData>
    <row r="1" spans="1:16" ht="42" customHeight="1" x14ac:dyDescent="0.2">
      <c r="A1" s="61"/>
      <c r="B1" s="47"/>
      <c r="C1" s="62"/>
      <c r="D1" s="62"/>
      <c r="G1" s="64"/>
      <c r="H1" s="64"/>
      <c r="L1" s="361" t="s">
        <v>258</v>
      </c>
      <c r="M1" s="361"/>
      <c r="N1" s="361"/>
      <c r="O1" s="361"/>
    </row>
    <row r="2" spans="1:16" ht="23.25" customHeight="1" x14ac:dyDescent="0.2">
      <c r="A2" s="414" t="s">
        <v>90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</row>
    <row r="3" spans="1:16" s="65" customFormat="1" ht="35.25" customHeight="1" x14ac:dyDescent="0.2">
      <c r="A3" s="439" t="s">
        <v>91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</row>
    <row r="4" spans="1:16" ht="79.5" customHeight="1" x14ac:dyDescent="0.2">
      <c r="A4" s="440" t="s">
        <v>10</v>
      </c>
      <c r="B4" s="441" t="s">
        <v>11</v>
      </c>
      <c r="C4" s="442" t="s">
        <v>92</v>
      </c>
      <c r="D4" s="442"/>
      <c r="E4" s="442" t="s">
        <v>93</v>
      </c>
      <c r="F4" s="442"/>
      <c r="G4" s="443" t="s">
        <v>94</v>
      </c>
      <c r="H4" s="443"/>
      <c r="I4" s="444" t="s">
        <v>95</v>
      </c>
      <c r="J4" s="444"/>
      <c r="K4" s="441" t="s">
        <v>16</v>
      </c>
      <c r="L4" s="441"/>
      <c r="M4" s="438" t="s">
        <v>17</v>
      </c>
      <c r="N4" s="438"/>
      <c r="O4" s="13" t="s">
        <v>18</v>
      </c>
      <c r="P4" s="66"/>
    </row>
    <row r="5" spans="1:16" s="69" customFormat="1" ht="25.5" x14ac:dyDescent="0.2">
      <c r="A5" s="440"/>
      <c r="B5" s="441"/>
      <c r="C5" s="67" t="s">
        <v>96</v>
      </c>
      <c r="D5" s="67" t="s">
        <v>97</v>
      </c>
      <c r="E5" s="67" t="s">
        <v>96</v>
      </c>
      <c r="F5" s="67" t="s">
        <v>97</v>
      </c>
      <c r="G5" s="67" t="s">
        <v>96</v>
      </c>
      <c r="H5" s="67" t="s">
        <v>97</v>
      </c>
      <c r="I5" s="67" t="s">
        <v>96</v>
      </c>
      <c r="J5" s="67" t="s">
        <v>97</v>
      </c>
      <c r="K5" s="67" t="s">
        <v>96</v>
      </c>
      <c r="L5" s="67" t="s">
        <v>97</v>
      </c>
      <c r="M5" s="67" t="s">
        <v>96</v>
      </c>
      <c r="N5" s="67" t="s">
        <v>97</v>
      </c>
      <c r="O5" s="14" t="s">
        <v>21</v>
      </c>
      <c r="P5" s="68"/>
    </row>
    <row r="6" spans="1:16" ht="25.5" x14ac:dyDescent="0.2">
      <c r="A6" s="20">
        <v>560002</v>
      </c>
      <c r="B6" s="21" t="s">
        <v>22</v>
      </c>
      <c r="C6" s="22">
        <v>3242</v>
      </c>
      <c r="D6" s="22">
        <v>0</v>
      </c>
      <c r="E6" s="70">
        <v>3967</v>
      </c>
      <c r="F6" s="70">
        <v>0</v>
      </c>
      <c r="G6" s="71">
        <v>0.81720000000000004</v>
      </c>
      <c r="H6" s="71">
        <v>0</v>
      </c>
      <c r="I6" s="25">
        <v>4.08</v>
      </c>
      <c r="J6" s="25">
        <v>0</v>
      </c>
      <c r="K6" s="26">
        <v>4.08</v>
      </c>
      <c r="L6" s="26">
        <v>0</v>
      </c>
      <c r="M6" s="72"/>
      <c r="N6" s="73"/>
      <c r="O6" s="74">
        <v>4.08</v>
      </c>
    </row>
    <row r="7" spans="1:16" ht="25.5" x14ac:dyDescent="0.2">
      <c r="A7" s="20">
        <v>560014</v>
      </c>
      <c r="B7" s="21" t="s">
        <v>23</v>
      </c>
      <c r="C7" s="22">
        <v>628</v>
      </c>
      <c r="D7" s="22">
        <v>0</v>
      </c>
      <c r="E7" s="70">
        <v>891</v>
      </c>
      <c r="F7" s="70">
        <v>0</v>
      </c>
      <c r="G7" s="71">
        <v>0.70479999999999998</v>
      </c>
      <c r="H7" s="71">
        <v>0</v>
      </c>
      <c r="I7" s="25">
        <v>3.51</v>
      </c>
      <c r="J7" s="25">
        <v>0</v>
      </c>
      <c r="K7" s="26">
        <v>3.4</v>
      </c>
      <c r="L7" s="26">
        <v>0</v>
      </c>
      <c r="M7" s="72"/>
      <c r="N7" s="73"/>
      <c r="O7" s="74">
        <v>3.4</v>
      </c>
    </row>
    <row r="8" spans="1:16" x14ac:dyDescent="0.2">
      <c r="A8" s="20">
        <v>560017</v>
      </c>
      <c r="B8" s="21" t="s">
        <v>24</v>
      </c>
      <c r="C8" s="22">
        <v>17568</v>
      </c>
      <c r="D8" s="22">
        <v>0</v>
      </c>
      <c r="E8" s="70">
        <v>18520</v>
      </c>
      <c r="F8" s="70">
        <v>0</v>
      </c>
      <c r="G8" s="71">
        <v>0.9486</v>
      </c>
      <c r="H8" s="71">
        <v>0</v>
      </c>
      <c r="I8" s="25">
        <v>4.74</v>
      </c>
      <c r="J8" s="25">
        <v>0</v>
      </c>
      <c r="K8" s="26">
        <v>4.74</v>
      </c>
      <c r="L8" s="26">
        <v>0</v>
      </c>
      <c r="M8" s="72"/>
      <c r="N8" s="73"/>
      <c r="O8" s="74">
        <v>4.74</v>
      </c>
    </row>
    <row r="9" spans="1:16" x14ac:dyDescent="0.2">
      <c r="A9" s="20">
        <v>560019</v>
      </c>
      <c r="B9" s="21" t="s">
        <v>25</v>
      </c>
      <c r="C9" s="22">
        <v>19389</v>
      </c>
      <c r="D9" s="22">
        <v>2562</v>
      </c>
      <c r="E9" s="70">
        <v>21273</v>
      </c>
      <c r="F9" s="70">
        <v>2308</v>
      </c>
      <c r="G9" s="71">
        <v>0.91139999999999999</v>
      </c>
      <c r="H9" s="71">
        <v>1.1101000000000001</v>
      </c>
      <c r="I9" s="25">
        <v>4.55</v>
      </c>
      <c r="J9" s="25">
        <v>5</v>
      </c>
      <c r="K9" s="26">
        <v>4.32</v>
      </c>
      <c r="L9" s="26">
        <v>0.25</v>
      </c>
      <c r="M9" s="75"/>
      <c r="N9" s="73"/>
      <c r="O9" s="74">
        <v>4.57</v>
      </c>
    </row>
    <row r="10" spans="1:16" x14ac:dyDescent="0.2">
      <c r="A10" s="20">
        <v>560021</v>
      </c>
      <c r="B10" s="21" t="s">
        <v>26</v>
      </c>
      <c r="C10" s="22">
        <v>12486</v>
      </c>
      <c r="D10" s="22">
        <v>58309</v>
      </c>
      <c r="E10" s="70">
        <v>13589</v>
      </c>
      <c r="F10" s="70">
        <v>64671</v>
      </c>
      <c r="G10" s="71">
        <v>0.91879999999999995</v>
      </c>
      <c r="H10" s="71">
        <v>0.90159999999999996</v>
      </c>
      <c r="I10" s="25">
        <v>4.59</v>
      </c>
      <c r="J10" s="25">
        <v>4.5</v>
      </c>
      <c r="K10" s="26">
        <v>2.71</v>
      </c>
      <c r="L10" s="26">
        <v>1.85</v>
      </c>
      <c r="M10" s="75"/>
      <c r="N10" s="73"/>
      <c r="O10" s="74">
        <v>4.5599999999999996</v>
      </c>
    </row>
    <row r="11" spans="1:16" x14ac:dyDescent="0.2">
      <c r="A11" s="20">
        <v>560022</v>
      </c>
      <c r="B11" s="21" t="s">
        <v>27</v>
      </c>
      <c r="C11" s="22">
        <v>15567</v>
      </c>
      <c r="D11" s="22">
        <v>38637</v>
      </c>
      <c r="E11" s="70">
        <v>16183</v>
      </c>
      <c r="F11" s="70">
        <v>40766</v>
      </c>
      <c r="G11" s="71">
        <v>0.96189999999999998</v>
      </c>
      <c r="H11" s="71">
        <v>0.94779999999999998</v>
      </c>
      <c r="I11" s="25">
        <v>4.8099999999999996</v>
      </c>
      <c r="J11" s="25">
        <v>4.74</v>
      </c>
      <c r="K11" s="26">
        <v>3.56</v>
      </c>
      <c r="L11" s="26">
        <v>1.23</v>
      </c>
      <c r="M11" s="76"/>
      <c r="N11" s="73"/>
      <c r="O11" s="74">
        <v>4.79</v>
      </c>
    </row>
    <row r="12" spans="1:16" x14ac:dyDescent="0.2">
      <c r="A12" s="20">
        <v>560024</v>
      </c>
      <c r="B12" s="21" t="s">
        <v>28</v>
      </c>
      <c r="C12" s="22">
        <v>218</v>
      </c>
      <c r="D12" s="22">
        <v>78636</v>
      </c>
      <c r="E12" s="70">
        <v>481</v>
      </c>
      <c r="F12" s="70">
        <v>88995</v>
      </c>
      <c r="G12" s="71">
        <v>0.45319999999999999</v>
      </c>
      <c r="H12" s="71">
        <v>0.88360000000000005</v>
      </c>
      <c r="I12" s="25">
        <v>2.25</v>
      </c>
      <c r="J12" s="25">
        <v>4.41</v>
      </c>
      <c r="K12" s="26">
        <v>0.11</v>
      </c>
      <c r="L12" s="26">
        <v>4.1900000000000004</v>
      </c>
      <c r="M12" s="75"/>
      <c r="N12" s="73"/>
      <c r="O12" s="74">
        <v>4.3</v>
      </c>
    </row>
    <row r="13" spans="1:16" ht="25.5" x14ac:dyDescent="0.2">
      <c r="A13" s="20">
        <v>560026</v>
      </c>
      <c r="B13" s="21" t="s">
        <v>29</v>
      </c>
      <c r="C13" s="22">
        <v>20954</v>
      </c>
      <c r="D13" s="22">
        <v>27668</v>
      </c>
      <c r="E13" s="70">
        <v>22615</v>
      </c>
      <c r="F13" s="70">
        <v>36671</v>
      </c>
      <c r="G13" s="71">
        <v>0.92659999999999998</v>
      </c>
      <c r="H13" s="71">
        <v>0.75449999999999995</v>
      </c>
      <c r="I13" s="25">
        <v>4.63</v>
      </c>
      <c r="J13" s="25">
        <v>3.75</v>
      </c>
      <c r="K13" s="26">
        <v>3.84</v>
      </c>
      <c r="L13" s="26">
        <v>0.64</v>
      </c>
      <c r="M13" s="75"/>
      <c r="N13" s="73"/>
      <c r="O13" s="74">
        <v>4.4800000000000004</v>
      </c>
    </row>
    <row r="14" spans="1:16" x14ac:dyDescent="0.2">
      <c r="A14" s="20">
        <v>560032</v>
      </c>
      <c r="B14" s="21" t="s">
        <v>30</v>
      </c>
      <c r="C14" s="22">
        <v>3483</v>
      </c>
      <c r="D14" s="22">
        <v>0</v>
      </c>
      <c r="E14" s="70">
        <v>5193</v>
      </c>
      <c r="F14" s="70">
        <v>0</v>
      </c>
      <c r="G14" s="71">
        <v>0.67069999999999996</v>
      </c>
      <c r="H14" s="71">
        <v>0</v>
      </c>
      <c r="I14" s="25">
        <v>3.34</v>
      </c>
      <c r="J14" s="25">
        <v>0</v>
      </c>
      <c r="K14" s="26">
        <v>3.34</v>
      </c>
      <c r="L14" s="26">
        <v>0</v>
      </c>
      <c r="M14" s="75"/>
      <c r="N14" s="73"/>
      <c r="O14" s="74">
        <v>3.34</v>
      </c>
    </row>
    <row r="15" spans="1:16" x14ac:dyDescent="0.2">
      <c r="A15" s="20">
        <v>560033</v>
      </c>
      <c r="B15" s="21" t="s">
        <v>31</v>
      </c>
      <c r="C15" s="22">
        <v>9098</v>
      </c>
      <c r="D15" s="22">
        <v>0</v>
      </c>
      <c r="E15" s="70">
        <v>9391</v>
      </c>
      <c r="F15" s="70">
        <v>0</v>
      </c>
      <c r="G15" s="71">
        <v>0.96879999999999999</v>
      </c>
      <c r="H15" s="71">
        <v>0</v>
      </c>
      <c r="I15" s="25">
        <v>4.84</v>
      </c>
      <c r="J15" s="25">
        <v>0</v>
      </c>
      <c r="K15" s="26">
        <v>4.84</v>
      </c>
      <c r="L15" s="26">
        <v>0</v>
      </c>
      <c r="M15" s="75"/>
      <c r="N15" s="73"/>
      <c r="O15" s="74">
        <v>4.84</v>
      </c>
    </row>
    <row r="16" spans="1:16" x14ac:dyDescent="0.2">
      <c r="A16" s="20">
        <v>560034</v>
      </c>
      <c r="B16" s="21" t="s">
        <v>32</v>
      </c>
      <c r="C16" s="22">
        <v>8888</v>
      </c>
      <c r="D16" s="22">
        <v>0</v>
      </c>
      <c r="E16" s="70">
        <v>9527</v>
      </c>
      <c r="F16" s="70">
        <v>0</v>
      </c>
      <c r="G16" s="71">
        <v>0.93289999999999995</v>
      </c>
      <c r="H16" s="71">
        <v>0</v>
      </c>
      <c r="I16" s="25">
        <v>4.66</v>
      </c>
      <c r="J16" s="25">
        <v>0</v>
      </c>
      <c r="K16" s="26">
        <v>4.66</v>
      </c>
      <c r="L16" s="26">
        <v>0</v>
      </c>
      <c r="M16" s="76"/>
      <c r="N16" s="73"/>
      <c r="O16" s="74">
        <v>4.66</v>
      </c>
    </row>
    <row r="17" spans="1:15" x14ac:dyDescent="0.2">
      <c r="A17" s="20">
        <v>560035</v>
      </c>
      <c r="B17" s="21" t="s">
        <v>33</v>
      </c>
      <c r="C17" s="22">
        <v>0</v>
      </c>
      <c r="D17" s="22">
        <v>32004</v>
      </c>
      <c r="E17" s="70">
        <v>0</v>
      </c>
      <c r="F17" s="70">
        <v>41390</v>
      </c>
      <c r="G17" s="71">
        <v>0</v>
      </c>
      <c r="H17" s="71">
        <v>0.7732</v>
      </c>
      <c r="I17" s="25">
        <v>0</v>
      </c>
      <c r="J17" s="25">
        <v>3.85</v>
      </c>
      <c r="K17" s="26">
        <v>0</v>
      </c>
      <c r="L17" s="26">
        <v>3.66</v>
      </c>
      <c r="M17" s="75"/>
      <c r="N17" s="73"/>
      <c r="O17" s="74">
        <v>3.66</v>
      </c>
    </row>
    <row r="18" spans="1:15" x14ac:dyDescent="0.2">
      <c r="A18" s="20">
        <v>560036</v>
      </c>
      <c r="B18" s="21" t="s">
        <v>34</v>
      </c>
      <c r="C18" s="22">
        <v>10713</v>
      </c>
      <c r="D18" s="22">
        <v>14557</v>
      </c>
      <c r="E18" s="70">
        <v>11900</v>
      </c>
      <c r="F18" s="70">
        <v>17705</v>
      </c>
      <c r="G18" s="71">
        <v>0.90029999999999999</v>
      </c>
      <c r="H18" s="71">
        <v>0.82220000000000004</v>
      </c>
      <c r="I18" s="25">
        <v>4.5</v>
      </c>
      <c r="J18" s="25">
        <v>4.0999999999999996</v>
      </c>
      <c r="K18" s="26">
        <v>3.65</v>
      </c>
      <c r="L18" s="26">
        <v>0.78</v>
      </c>
      <c r="M18" s="76"/>
      <c r="N18" s="73"/>
      <c r="O18" s="74">
        <v>4.43</v>
      </c>
    </row>
    <row r="19" spans="1:15" x14ac:dyDescent="0.2">
      <c r="A19" s="20">
        <v>560041</v>
      </c>
      <c r="B19" s="21" t="s">
        <v>35</v>
      </c>
      <c r="C19" s="22">
        <v>0</v>
      </c>
      <c r="D19" s="22">
        <v>24426</v>
      </c>
      <c r="E19" s="70">
        <v>0</v>
      </c>
      <c r="F19" s="70">
        <v>29209</v>
      </c>
      <c r="G19" s="71">
        <v>0</v>
      </c>
      <c r="H19" s="71">
        <v>0.83620000000000005</v>
      </c>
      <c r="I19" s="25">
        <v>0</v>
      </c>
      <c r="J19" s="25">
        <v>4.17</v>
      </c>
      <c r="K19" s="26">
        <v>0</v>
      </c>
      <c r="L19" s="26">
        <v>3.92</v>
      </c>
      <c r="M19" s="75"/>
      <c r="N19" s="73"/>
      <c r="O19" s="74">
        <v>3.92</v>
      </c>
    </row>
    <row r="20" spans="1:15" x14ac:dyDescent="0.2">
      <c r="A20" s="20">
        <v>560043</v>
      </c>
      <c r="B20" s="21" t="s">
        <v>36</v>
      </c>
      <c r="C20" s="22">
        <v>4367</v>
      </c>
      <c r="D20" s="22">
        <v>4849</v>
      </c>
      <c r="E20" s="70">
        <v>5277</v>
      </c>
      <c r="F20" s="70">
        <v>7620</v>
      </c>
      <c r="G20" s="71">
        <v>0.8276</v>
      </c>
      <c r="H20" s="71">
        <v>0.63639999999999997</v>
      </c>
      <c r="I20" s="25">
        <v>4.13</v>
      </c>
      <c r="J20" s="25">
        <v>3.15</v>
      </c>
      <c r="K20" s="26">
        <v>3.3</v>
      </c>
      <c r="L20" s="26">
        <v>0.63</v>
      </c>
      <c r="M20" s="75"/>
      <c r="N20" s="73"/>
      <c r="O20" s="74">
        <v>3.93</v>
      </c>
    </row>
    <row r="21" spans="1:15" x14ac:dyDescent="0.2">
      <c r="A21" s="20">
        <v>560045</v>
      </c>
      <c r="B21" s="21" t="s">
        <v>37</v>
      </c>
      <c r="C21" s="22">
        <v>3797</v>
      </c>
      <c r="D21" s="22">
        <v>7494</v>
      </c>
      <c r="E21" s="70">
        <v>4822</v>
      </c>
      <c r="F21" s="70">
        <v>9241</v>
      </c>
      <c r="G21" s="71">
        <v>0.78739999999999999</v>
      </c>
      <c r="H21" s="71">
        <v>0.81100000000000005</v>
      </c>
      <c r="I21" s="25">
        <v>3.93</v>
      </c>
      <c r="J21" s="25">
        <v>4.04</v>
      </c>
      <c r="K21" s="26">
        <v>3.03</v>
      </c>
      <c r="L21" s="26">
        <v>0.93</v>
      </c>
      <c r="M21" s="75"/>
      <c r="N21" s="73"/>
      <c r="O21" s="74">
        <v>3.96</v>
      </c>
    </row>
    <row r="22" spans="1:15" x14ac:dyDescent="0.2">
      <c r="A22" s="20">
        <v>560047</v>
      </c>
      <c r="B22" s="21" t="s">
        <v>38</v>
      </c>
      <c r="C22" s="22">
        <v>5316</v>
      </c>
      <c r="D22" s="22">
        <v>9556</v>
      </c>
      <c r="E22" s="70">
        <v>7308</v>
      </c>
      <c r="F22" s="70">
        <v>12479</v>
      </c>
      <c r="G22" s="71">
        <v>0.72740000000000005</v>
      </c>
      <c r="H22" s="71">
        <v>0.76580000000000004</v>
      </c>
      <c r="I22" s="25">
        <v>3.63</v>
      </c>
      <c r="J22" s="25">
        <v>3.81</v>
      </c>
      <c r="K22" s="26">
        <v>2.83</v>
      </c>
      <c r="L22" s="26">
        <v>0.84</v>
      </c>
      <c r="M22" s="72"/>
      <c r="N22" s="73"/>
      <c r="O22" s="74">
        <v>3.67</v>
      </c>
    </row>
    <row r="23" spans="1:15" x14ac:dyDescent="0.2">
      <c r="A23" s="20">
        <v>560052</v>
      </c>
      <c r="B23" s="21" t="s">
        <v>39</v>
      </c>
      <c r="C23" s="22">
        <v>4024</v>
      </c>
      <c r="D23" s="22">
        <v>4512</v>
      </c>
      <c r="E23" s="70">
        <v>4441</v>
      </c>
      <c r="F23" s="70">
        <v>7266</v>
      </c>
      <c r="G23" s="71">
        <v>0.90610000000000002</v>
      </c>
      <c r="H23" s="71">
        <v>0.621</v>
      </c>
      <c r="I23" s="25">
        <v>4.53</v>
      </c>
      <c r="J23" s="25">
        <v>3.08</v>
      </c>
      <c r="K23" s="26">
        <v>3.44</v>
      </c>
      <c r="L23" s="26">
        <v>0.74</v>
      </c>
      <c r="M23" s="72"/>
      <c r="N23" s="73"/>
      <c r="O23" s="74">
        <v>4.18</v>
      </c>
    </row>
    <row r="24" spans="1:15" x14ac:dyDescent="0.2">
      <c r="A24" s="20">
        <v>560053</v>
      </c>
      <c r="B24" s="21" t="s">
        <v>40</v>
      </c>
      <c r="C24" s="22">
        <v>3143</v>
      </c>
      <c r="D24" s="22">
        <v>3734</v>
      </c>
      <c r="E24" s="70">
        <v>3979</v>
      </c>
      <c r="F24" s="70">
        <v>5552</v>
      </c>
      <c r="G24" s="71">
        <v>0.78990000000000005</v>
      </c>
      <c r="H24" s="71">
        <v>0.67259999999999998</v>
      </c>
      <c r="I24" s="25">
        <v>3.94</v>
      </c>
      <c r="J24" s="25">
        <v>3.34</v>
      </c>
      <c r="K24" s="26">
        <v>3.07</v>
      </c>
      <c r="L24" s="26">
        <v>0.73</v>
      </c>
      <c r="M24" s="72"/>
      <c r="N24" s="73"/>
      <c r="O24" s="74">
        <v>3.8</v>
      </c>
    </row>
    <row r="25" spans="1:15" x14ac:dyDescent="0.2">
      <c r="A25" s="20">
        <v>560054</v>
      </c>
      <c r="B25" s="21" t="s">
        <v>41</v>
      </c>
      <c r="C25" s="22">
        <v>2882</v>
      </c>
      <c r="D25" s="22">
        <v>4219</v>
      </c>
      <c r="E25" s="70">
        <v>3993</v>
      </c>
      <c r="F25" s="70">
        <v>6484</v>
      </c>
      <c r="G25" s="71">
        <v>0.7218</v>
      </c>
      <c r="H25" s="71">
        <v>0.65069999999999995</v>
      </c>
      <c r="I25" s="25">
        <v>3.6</v>
      </c>
      <c r="J25" s="25">
        <v>3.23</v>
      </c>
      <c r="K25" s="26">
        <v>2.7</v>
      </c>
      <c r="L25" s="26">
        <v>0.81</v>
      </c>
      <c r="M25" s="72"/>
      <c r="N25" s="73"/>
      <c r="O25" s="74">
        <v>3.51</v>
      </c>
    </row>
    <row r="26" spans="1:15" x14ac:dyDescent="0.2">
      <c r="A26" s="20">
        <v>560055</v>
      </c>
      <c r="B26" s="21" t="s">
        <v>42</v>
      </c>
      <c r="C26" s="22">
        <v>1953</v>
      </c>
      <c r="D26" s="22">
        <v>2565</v>
      </c>
      <c r="E26" s="70">
        <v>2887</v>
      </c>
      <c r="F26" s="70">
        <v>4247</v>
      </c>
      <c r="G26" s="71">
        <v>0.67649999999999999</v>
      </c>
      <c r="H26" s="71">
        <v>0.60399999999999998</v>
      </c>
      <c r="I26" s="25">
        <v>3.37</v>
      </c>
      <c r="J26" s="25">
        <v>2.99</v>
      </c>
      <c r="K26" s="26">
        <v>2.73</v>
      </c>
      <c r="L26" s="26">
        <v>0.56999999999999995</v>
      </c>
      <c r="M26" s="72"/>
      <c r="N26" s="73"/>
      <c r="O26" s="74">
        <v>3.3</v>
      </c>
    </row>
    <row r="27" spans="1:15" x14ac:dyDescent="0.2">
      <c r="A27" s="20">
        <v>560056</v>
      </c>
      <c r="B27" s="21" t="s">
        <v>43</v>
      </c>
      <c r="C27" s="22">
        <v>3347</v>
      </c>
      <c r="D27" s="22">
        <v>3033</v>
      </c>
      <c r="E27" s="70">
        <v>3935</v>
      </c>
      <c r="F27" s="70">
        <v>4349</v>
      </c>
      <c r="G27" s="71">
        <v>0.85060000000000002</v>
      </c>
      <c r="H27" s="71">
        <v>0.69740000000000002</v>
      </c>
      <c r="I27" s="25">
        <v>4.25</v>
      </c>
      <c r="J27" s="25">
        <v>3.46</v>
      </c>
      <c r="K27" s="26">
        <v>3.49</v>
      </c>
      <c r="L27" s="26">
        <v>0.62</v>
      </c>
      <c r="M27" s="72"/>
      <c r="N27" s="73"/>
      <c r="O27" s="74">
        <v>4.1100000000000003</v>
      </c>
    </row>
    <row r="28" spans="1:15" x14ac:dyDescent="0.2">
      <c r="A28" s="20">
        <v>560057</v>
      </c>
      <c r="B28" s="21" t="s">
        <v>44</v>
      </c>
      <c r="C28" s="22">
        <v>2832</v>
      </c>
      <c r="D28" s="22">
        <v>4398</v>
      </c>
      <c r="E28" s="70">
        <v>3166</v>
      </c>
      <c r="F28" s="70">
        <v>5028</v>
      </c>
      <c r="G28" s="71">
        <v>0.89449999999999996</v>
      </c>
      <c r="H28" s="71">
        <v>0.87470000000000003</v>
      </c>
      <c r="I28" s="25">
        <v>4.47</v>
      </c>
      <c r="J28" s="25">
        <v>4.3600000000000003</v>
      </c>
      <c r="K28" s="26">
        <v>3.53</v>
      </c>
      <c r="L28" s="26">
        <v>0.92</v>
      </c>
      <c r="M28" s="72"/>
      <c r="N28" s="73"/>
      <c r="O28" s="74">
        <v>4.45</v>
      </c>
    </row>
    <row r="29" spans="1:15" x14ac:dyDescent="0.2">
      <c r="A29" s="20">
        <v>560058</v>
      </c>
      <c r="B29" s="21" t="s">
        <v>45</v>
      </c>
      <c r="C29" s="22">
        <v>6755</v>
      </c>
      <c r="D29" s="22">
        <v>10434</v>
      </c>
      <c r="E29" s="70">
        <v>8378</v>
      </c>
      <c r="F29" s="70">
        <v>13409</v>
      </c>
      <c r="G29" s="71">
        <v>0.80630000000000002</v>
      </c>
      <c r="H29" s="71">
        <v>0.77810000000000001</v>
      </c>
      <c r="I29" s="25">
        <v>4.0199999999999996</v>
      </c>
      <c r="J29" s="25">
        <v>3.87</v>
      </c>
      <c r="K29" s="26">
        <v>3.14</v>
      </c>
      <c r="L29" s="26">
        <v>0.85</v>
      </c>
      <c r="M29" s="72"/>
      <c r="N29" s="73"/>
      <c r="O29" s="74">
        <v>3.99</v>
      </c>
    </row>
    <row r="30" spans="1:15" x14ac:dyDescent="0.2">
      <c r="A30" s="20">
        <v>560059</v>
      </c>
      <c r="B30" s="21" t="s">
        <v>46</v>
      </c>
      <c r="C30" s="22">
        <v>2638</v>
      </c>
      <c r="D30" s="22">
        <v>3479</v>
      </c>
      <c r="E30" s="70">
        <v>2683</v>
      </c>
      <c r="F30" s="70">
        <v>4050</v>
      </c>
      <c r="G30" s="71">
        <v>0.98319999999999996</v>
      </c>
      <c r="H30" s="71">
        <v>0.85899999999999999</v>
      </c>
      <c r="I30" s="25">
        <v>4.92</v>
      </c>
      <c r="J30" s="25">
        <v>4.28</v>
      </c>
      <c r="K30" s="26">
        <v>3.94</v>
      </c>
      <c r="L30" s="26">
        <v>0.86</v>
      </c>
      <c r="M30" s="72"/>
      <c r="N30" s="73"/>
      <c r="O30" s="74">
        <v>4.8</v>
      </c>
    </row>
    <row r="31" spans="1:15" x14ac:dyDescent="0.2">
      <c r="A31" s="20">
        <v>560060</v>
      </c>
      <c r="B31" s="21" t="s">
        <v>47</v>
      </c>
      <c r="C31" s="22">
        <v>2333</v>
      </c>
      <c r="D31" s="22">
        <v>2968</v>
      </c>
      <c r="E31" s="70">
        <v>3026</v>
      </c>
      <c r="F31" s="70">
        <v>5384</v>
      </c>
      <c r="G31" s="71">
        <v>0.77100000000000002</v>
      </c>
      <c r="H31" s="71">
        <v>0.55130000000000001</v>
      </c>
      <c r="I31" s="25">
        <v>3.85</v>
      </c>
      <c r="J31" s="25">
        <v>2.72</v>
      </c>
      <c r="K31" s="26">
        <v>3</v>
      </c>
      <c r="L31" s="26">
        <v>0.6</v>
      </c>
      <c r="M31" s="72"/>
      <c r="N31" s="73"/>
      <c r="O31" s="74">
        <v>3.6</v>
      </c>
    </row>
    <row r="32" spans="1:15" x14ac:dyDescent="0.2">
      <c r="A32" s="20">
        <v>560061</v>
      </c>
      <c r="B32" s="21" t="s">
        <v>48</v>
      </c>
      <c r="C32" s="22">
        <v>2314</v>
      </c>
      <c r="D32" s="22">
        <v>4735</v>
      </c>
      <c r="E32" s="70">
        <v>4334</v>
      </c>
      <c r="F32" s="70">
        <v>6792</v>
      </c>
      <c r="G32" s="71">
        <v>0.53390000000000004</v>
      </c>
      <c r="H32" s="71">
        <v>0.69710000000000005</v>
      </c>
      <c r="I32" s="25">
        <v>2.65</v>
      </c>
      <c r="J32" s="25">
        <v>3.46</v>
      </c>
      <c r="K32" s="26">
        <v>2.0699999999999998</v>
      </c>
      <c r="L32" s="26">
        <v>0.76</v>
      </c>
      <c r="M32" s="72"/>
      <c r="N32" s="73"/>
      <c r="O32" s="74">
        <v>2.83</v>
      </c>
    </row>
    <row r="33" spans="1:15" x14ac:dyDescent="0.2">
      <c r="A33" s="20">
        <v>560062</v>
      </c>
      <c r="B33" s="21" t="s">
        <v>49</v>
      </c>
      <c r="C33" s="22">
        <v>2191</v>
      </c>
      <c r="D33" s="22">
        <v>2379</v>
      </c>
      <c r="E33" s="70">
        <v>3291</v>
      </c>
      <c r="F33" s="70">
        <v>3429</v>
      </c>
      <c r="G33" s="71">
        <v>0.66579999999999995</v>
      </c>
      <c r="H33" s="71">
        <v>0.69379999999999997</v>
      </c>
      <c r="I33" s="25">
        <v>3.32</v>
      </c>
      <c r="J33" s="25">
        <v>3.45</v>
      </c>
      <c r="K33" s="26">
        <v>2.62</v>
      </c>
      <c r="L33" s="26">
        <v>0.72</v>
      </c>
      <c r="M33" s="72"/>
      <c r="N33" s="73"/>
      <c r="O33" s="74">
        <v>3.34</v>
      </c>
    </row>
    <row r="34" spans="1:15" x14ac:dyDescent="0.2">
      <c r="A34" s="20">
        <v>560063</v>
      </c>
      <c r="B34" s="21" t="s">
        <v>50</v>
      </c>
      <c r="C34" s="22">
        <v>2698</v>
      </c>
      <c r="D34" s="22">
        <v>3061</v>
      </c>
      <c r="E34" s="70">
        <v>3456</v>
      </c>
      <c r="F34" s="70">
        <v>5478</v>
      </c>
      <c r="G34" s="71">
        <v>0.78069999999999995</v>
      </c>
      <c r="H34" s="71">
        <v>0.55879999999999996</v>
      </c>
      <c r="I34" s="25">
        <v>3.9</v>
      </c>
      <c r="J34" s="25">
        <v>2.76</v>
      </c>
      <c r="K34" s="26">
        <v>3</v>
      </c>
      <c r="L34" s="26">
        <v>0.63</v>
      </c>
      <c r="M34" s="72"/>
      <c r="N34" s="73"/>
      <c r="O34" s="74">
        <v>3.63</v>
      </c>
    </row>
    <row r="35" spans="1:15" x14ac:dyDescent="0.2">
      <c r="A35" s="20">
        <v>560064</v>
      </c>
      <c r="B35" s="21" t="s">
        <v>51</v>
      </c>
      <c r="C35" s="22">
        <v>5958</v>
      </c>
      <c r="D35" s="22">
        <v>11217</v>
      </c>
      <c r="E35" s="70">
        <v>7813</v>
      </c>
      <c r="F35" s="70">
        <v>14288</v>
      </c>
      <c r="G35" s="71">
        <v>0.76259999999999994</v>
      </c>
      <c r="H35" s="71">
        <v>0.78510000000000002</v>
      </c>
      <c r="I35" s="25">
        <v>3.8</v>
      </c>
      <c r="J35" s="25">
        <v>3.91</v>
      </c>
      <c r="K35" s="26">
        <v>2.96</v>
      </c>
      <c r="L35" s="26">
        <v>0.86</v>
      </c>
      <c r="M35" s="72"/>
      <c r="N35" s="73"/>
      <c r="O35" s="74">
        <v>3.82</v>
      </c>
    </row>
    <row r="36" spans="1:15" x14ac:dyDescent="0.2">
      <c r="A36" s="20">
        <v>560065</v>
      </c>
      <c r="B36" s="21" t="s">
        <v>52</v>
      </c>
      <c r="C36" s="22">
        <v>3035</v>
      </c>
      <c r="D36" s="22">
        <v>2645</v>
      </c>
      <c r="E36" s="70">
        <v>3321</v>
      </c>
      <c r="F36" s="70">
        <v>4380</v>
      </c>
      <c r="G36" s="71">
        <v>0.91390000000000005</v>
      </c>
      <c r="H36" s="71">
        <v>0.60389999999999999</v>
      </c>
      <c r="I36" s="25">
        <v>4.57</v>
      </c>
      <c r="J36" s="25">
        <v>2.99</v>
      </c>
      <c r="K36" s="26">
        <v>3.7</v>
      </c>
      <c r="L36" s="26">
        <v>0.56999999999999995</v>
      </c>
      <c r="M36" s="72"/>
      <c r="N36" s="73"/>
      <c r="O36" s="74">
        <v>4.2699999999999996</v>
      </c>
    </row>
    <row r="37" spans="1:15" x14ac:dyDescent="0.2">
      <c r="A37" s="20">
        <v>560066</v>
      </c>
      <c r="B37" s="21" t="s">
        <v>53</v>
      </c>
      <c r="C37" s="22">
        <v>1578</v>
      </c>
      <c r="D37" s="22">
        <v>2308</v>
      </c>
      <c r="E37" s="70">
        <v>2218</v>
      </c>
      <c r="F37" s="70">
        <v>3168</v>
      </c>
      <c r="G37" s="71">
        <v>0.71150000000000002</v>
      </c>
      <c r="H37" s="71">
        <v>0.72850000000000004</v>
      </c>
      <c r="I37" s="25">
        <v>3.55</v>
      </c>
      <c r="J37" s="25">
        <v>3.62</v>
      </c>
      <c r="K37" s="26">
        <v>2.84</v>
      </c>
      <c r="L37" s="26">
        <v>0.72</v>
      </c>
      <c r="M37" s="72"/>
      <c r="N37" s="73"/>
      <c r="O37" s="74">
        <v>3.56</v>
      </c>
    </row>
    <row r="38" spans="1:15" x14ac:dyDescent="0.2">
      <c r="A38" s="20">
        <v>560067</v>
      </c>
      <c r="B38" s="21" t="s">
        <v>54</v>
      </c>
      <c r="C38" s="22">
        <v>4657</v>
      </c>
      <c r="D38" s="22">
        <v>7937</v>
      </c>
      <c r="E38" s="70">
        <v>5408</v>
      </c>
      <c r="F38" s="70">
        <v>10588</v>
      </c>
      <c r="G38" s="71">
        <v>0.86109999999999998</v>
      </c>
      <c r="H38" s="71">
        <v>0.74960000000000004</v>
      </c>
      <c r="I38" s="25">
        <v>4.3</v>
      </c>
      <c r="J38" s="25">
        <v>3.73</v>
      </c>
      <c r="K38" s="26">
        <v>3.27</v>
      </c>
      <c r="L38" s="26">
        <v>0.9</v>
      </c>
      <c r="M38" s="72"/>
      <c r="N38" s="73"/>
      <c r="O38" s="74">
        <v>4.17</v>
      </c>
    </row>
    <row r="39" spans="1:15" x14ac:dyDescent="0.2">
      <c r="A39" s="20">
        <v>560068</v>
      </c>
      <c r="B39" s="21" t="s">
        <v>55</v>
      </c>
      <c r="C39" s="22">
        <v>5081</v>
      </c>
      <c r="D39" s="22">
        <v>8094</v>
      </c>
      <c r="E39" s="70">
        <v>6329</v>
      </c>
      <c r="F39" s="70">
        <v>10693</v>
      </c>
      <c r="G39" s="71">
        <v>0.80279999999999996</v>
      </c>
      <c r="H39" s="71">
        <v>0.75690000000000002</v>
      </c>
      <c r="I39" s="25">
        <v>4.01</v>
      </c>
      <c r="J39" s="25">
        <v>3.77</v>
      </c>
      <c r="K39" s="26">
        <v>3.09</v>
      </c>
      <c r="L39" s="26">
        <v>0.87</v>
      </c>
      <c r="M39" s="72"/>
      <c r="N39" s="73"/>
      <c r="O39" s="74">
        <v>3.96</v>
      </c>
    </row>
    <row r="40" spans="1:15" x14ac:dyDescent="0.2">
      <c r="A40" s="20">
        <v>560069</v>
      </c>
      <c r="B40" s="21" t="s">
        <v>56</v>
      </c>
      <c r="C40" s="22">
        <v>3591</v>
      </c>
      <c r="D40" s="22">
        <v>6087</v>
      </c>
      <c r="E40" s="70">
        <v>3906</v>
      </c>
      <c r="F40" s="70">
        <v>6884</v>
      </c>
      <c r="G40" s="71">
        <v>0.9194</v>
      </c>
      <c r="H40" s="71">
        <v>0.88419999999999999</v>
      </c>
      <c r="I40" s="25">
        <v>4.59</v>
      </c>
      <c r="J40" s="25">
        <v>4.41</v>
      </c>
      <c r="K40" s="26">
        <v>3.58</v>
      </c>
      <c r="L40" s="26">
        <v>0.97</v>
      </c>
      <c r="M40" s="72"/>
      <c r="N40" s="73"/>
      <c r="O40" s="74">
        <v>4.55</v>
      </c>
    </row>
    <row r="41" spans="1:15" x14ac:dyDescent="0.2">
      <c r="A41" s="20">
        <v>560070</v>
      </c>
      <c r="B41" s="21" t="s">
        <v>57</v>
      </c>
      <c r="C41" s="22">
        <v>13316</v>
      </c>
      <c r="D41" s="22">
        <v>26338</v>
      </c>
      <c r="E41" s="70">
        <v>13845</v>
      </c>
      <c r="F41" s="70">
        <v>32145</v>
      </c>
      <c r="G41" s="71">
        <v>0.96179999999999999</v>
      </c>
      <c r="H41" s="71">
        <v>0.81930000000000003</v>
      </c>
      <c r="I41" s="25">
        <v>4.8099999999999996</v>
      </c>
      <c r="J41" s="25">
        <v>4.08</v>
      </c>
      <c r="K41" s="26">
        <v>3.61</v>
      </c>
      <c r="L41" s="26">
        <v>1.02</v>
      </c>
      <c r="M41" s="72"/>
      <c r="N41" s="73"/>
      <c r="O41" s="74">
        <v>4.63</v>
      </c>
    </row>
    <row r="42" spans="1:15" x14ac:dyDescent="0.2">
      <c r="A42" s="20">
        <v>560071</v>
      </c>
      <c r="B42" s="21" t="s">
        <v>58</v>
      </c>
      <c r="C42" s="22">
        <v>3845</v>
      </c>
      <c r="D42" s="22">
        <v>6486</v>
      </c>
      <c r="E42" s="70">
        <v>4487</v>
      </c>
      <c r="F42" s="70">
        <v>9312</v>
      </c>
      <c r="G42" s="71">
        <v>0.8569</v>
      </c>
      <c r="H42" s="71">
        <v>0.69650000000000001</v>
      </c>
      <c r="I42" s="25">
        <v>4.28</v>
      </c>
      <c r="J42" s="25">
        <v>3.46</v>
      </c>
      <c r="K42" s="26">
        <v>3.21</v>
      </c>
      <c r="L42" s="26">
        <v>0.87</v>
      </c>
      <c r="M42" s="72"/>
      <c r="N42" s="73"/>
      <c r="O42" s="74">
        <v>4.08</v>
      </c>
    </row>
    <row r="43" spans="1:15" x14ac:dyDescent="0.2">
      <c r="A43" s="20">
        <v>560072</v>
      </c>
      <c r="B43" s="21" t="s">
        <v>59</v>
      </c>
      <c r="C43" s="22">
        <v>4706</v>
      </c>
      <c r="D43" s="22">
        <v>6601</v>
      </c>
      <c r="E43" s="70">
        <v>4862</v>
      </c>
      <c r="F43" s="70">
        <v>7828</v>
      </c>
      <c r="G43" s="71">
        <v>0.96789999999999998</v>
      </c>
      <c r="H43" s="71">
        <v>0.84330000000000005</v>
      </c>
      <c r="I43" s="25">
        <v>4.84</v>
      </c>
      <c r="J43" s="25">
        <v>4.2</v>
      </c>
      <c r="K43" s="26">
        <v>3.82</v>
      </c>
      <c r="L43" s="26">
        <v>0.88</v>
      </c>
      <c r="M43" s="77"/>
      <c r="N43" s="73"/>
      <c r="O43" s="74">
        <v>4.7</v>
      </c>
    </row>
    <row r="44" spans="1:15" x14ac:dyDescent="0.2">
      <c r="A44" s="20">
        <v>560073</v>
      </c>
      <c r="B44" s="21" t="s">
        <v>60</v>
      </c>
      <c r="C44" s="22">
        <v>2644</v>
      </c>
      <c r="D44" s="22">
        <v>2882</v>
      </c>
      <c r="E44" s="70">
        <v>2745</v>
      </c>
      <c r="F44" s="70">
        <v>3211</v>
      </c>
      <c r="G44" s="71">
        <v>0.96319999999999995</v>
      </c>
      <c r="H44" s="71">
        <v>0.89749999999999996</v>
      </c>
      <c r="I44" s="25">
        <v>4.8099999999999996</v>
      </c>
      <c r="J44" s="25">
        <v>4.4800000000000004</v>
      </c>
      <c r="K44" s="26">
        <v>3.99</v>
      </c>
      <c r="L44" s="26">
        <v>0.76</v>
      </c>
      <c r="M44" s="72"/>
      <c r="N44" s="73"/>
      <c r="O44" s="74">
        <v>4.75</v>
      </c>
    </row>
    <row r="45" spans="1:15" x14ac:dyDescent="0.2">
      <c r="A45" s="20">
        <v>560074</v>
      </c>
      <c r="B45" s="21" t="s">
        <v>61</v>
      </c>
      <c r="C45" s="22">
        <v>3065</v>
      </c>
      <c r="D45" s="22">
        <v>5275</v>
      </c>
      <c r="E45" s="70">
        <v>4235</v>
      </c>
      <c r="F45" s="70">
        <v>7258</v>
      </c>
      <c r="G45" s="71">
        <v>0.72370000000000001</v>
      </c>
      <c r="H45" s="71">
        <v>0.7268</v>
      </c>
      <c r="I45" s="25">
        <v>3.61</v>
      </c>
      <c r="J45" s="25">
        <v>3.61</v>
      </c>
      <c r="K45" s="26">
        <v>2.74</v>
      </c>
      <c r="L45" s="26">
        <v>0.87</v>
      </c>
      <c r="M45" s="78"/>
      <c r="N45" s="73"/>
      <c r="O45" s="74">
        <v>3.61</v>
      </c>
    </row>
    <row r="46" spans="1:15" x14ac:dyDescent="0.2">
      <c r="A46" s="20">
        <v>560075</v>
      </c>
      <c r="B46" s="21" t="s">
        <v>62</v>
      </c>
      <c r="C46" s="22">
        <v>6838</v>
      </c>
      <c r="D46" s="22">
        <v>13147</v>
      </c>
      <c r="E46" s="70">
        <v>7319</v>
      </c>
      <c r="F46" s="70">
        <v>14320</v>
      </c>
      <c r="G46" s="71">
        <v>0.93430000000000002</v>
      </c>
      <c r="H46" s="71">
        <v>0.91810000000000003</v>
      </c>
      <c r="I46" s="25">
        <v>4.67</v>
      </c>
      <c r="J46" s="25">
        <v>4.58</v>
      </c>
      <c r="K46" s="26">
        <v>3.6</v>
      </c>
      <c r="L46" s="26">
        <v>1.05</v>
      </c>
      <c r="N46" s="73"/>
      <c r="O46" s="74">
        <v>4.6500000000000004</v>
      </c>
    </row>
    <row r="47" spans="1:15" x14ac:dyDescent="0.2">
      <c r="A47" s="20">
        <v>560076</v>
      </c>
      <c r="B47" s="21" t="s">
        <v>63</v>
      </c>
      <c r="C47" s="22">
        <v>1442</v>
      </c>
      <c r="D47" s="22">
        <v>1917</v>
      </c>
      <c r="E47" s="70">
        <v>2248</v>
      </c>
      <c r="F47" s="70">
        <v>3974</v>
      </c>
      <c r="G47" s="71">
        <v>0.64149999999999996</v>
      </c>
      <c r="H47" s="71">
        <v>0.4824</v>
      </c>
      <c r="I47" s="25">
        <v>3.19</v>
      </c>
      <c r="J47" s="25">
        <v>2.37</v>
      </c>
      <c r="K47" s="26">
        <v>2.4900000000000002</v>
      </c>
      <c r="L47" s="26">
        <v>0.52</v>
      </c>
      <c r="M47" s="72"/>
      <c r="N47" s="73"/>
      <c r="O47" s="74">
        <v>3.01</v>
      </c>
    </row>
    <row r="48" spans="1:15" x14ac:dyDescent="0.2">
      <c r="A48" s="20">
        <v>560077</v>
      </c>
      <c r="B48" s="21" t="s">
        <v>64</v>
      </c>
      <c r="C48" s="22">
        <v>2023</v>
      </c>
      <c r="D48" s="22">
        <v>2283</v>
      </c>
      <c r="E48" s="70">
        <v>2665</v>
      </c>
      <c r="F48" s="70">
        <v>2889</v>
      </c>
      <c r="G48" s="71">
        <v>0.7591</v>
      </c>
      <c r="H48" s="71">
        <v>0.79020000000000001</v>
      </c>
      <c r="I48" s="25">
        <v>3.79</v>
      </c>
      <c r="J48" s="25">
        <v>3.94</v>
      </c>
      <c r="K48" s="26">
        <v>3.15</v>
      </c>
      <c r="L48" s="26">
        <v>0.67</v>
      </c>
      <c r="M48" s="72"/>
      <c r="N48" s="73"/>
      <c r="O48" s="74">
        <v>3.82</v>
      </c>
    </row>
    <row r="49" spans="1:15" x14ac:dyDescent="0.2">
      <c r="A49" s="20">
        <v>560078</v>
      </c>
      <c r="B49" s="21" t="s">
        <v>65</v>
      </c>
      <c r="C49" s="22">
        <v>5742</v>
      </c>
      <c r="D49" s="22">
        <v>9065</v>
      </c>
      <c r="E49" s="70">
        <v>8368</v>
      </c>
      <c r="F49" s="70">
        <v>17198</v>
      </c>
      <c r="G49" s="71">
        <v>0.68620000000000003</v>
      </c>
      <c r="H49" s="71">
        <v>0.52710000000000001</v>
      </c>
      <c r="I49" s="25">
        <v>3.42</v>
      </c>
      <c r="J49" s="25">
        <v>2.6</v>
      </c>
      <c r="K49" s="26">
        <v>2.57</v>
      </c>
      <c r="L49" s="26">
        <v>0.65</v>
      </c>
      <c r="M49" s="77"/>
      <c r="N49" s="73"/>
      <c r="O49" s="74">
        <v>3.22</v>
      </c>
    </row>
    <row r="50" spans="1:15" x14ac:dyDescent="0.2">
      <c r="A50" s="20">
        <v>560079</v>
      </c>
      <c r="B50" s="21" t="s">
        <v>66</v>
      </c>
      <c r="C50" s="22">
        <v>7048</v>
      </c>
      <c r="D50" s="22">
        <v>10636</v>
      </c>
      <c r="E50" s="70">
        <v>8294</v>
      </c>
      <c r="F50" s="70">
        <v>14044</v>
      </c>
      <c r="G50" s="71">
        <v>0.8498</v>
      </c>
      <c r="H50" s="71">
        <v>0.75729999999999997</v>
      </c>
      <c r="I50" s="25">
        <v>4.24</v>
      </c>
      <c r="J50" s="25">
        <v>3.77</v>
      </c>
      <c r="K50" s="26">
        <v>3.31</v>
      </c>
      <c r="L50" s="26">
        <v>0.83</v>
      </c>
      <c r="M50" s="76"/>
      <c r="N50" s="73"/>
      <c r="O50" s="74">
        <v>4.1399999999999997</v>
      </c>
    </row>
    <row r="51" spans="1:15" x14ac:dyDescent="0.2">
      <c r="A51" s="20">
        <v>560080</v>
      </c>
      <c r="B51" s="21" t="s">
        <v>67</v>
      </c>
      <c r="C51" s="22">
        <v>3559</v>
      </c>
      <c r="D51" s="22">
        <v>5321</v>
      </c>
      <c r="E51" s="70">
        <v>4294</v>
      </c>
      <c r="F51" s="70">
        <v>7013</v>
      </c>
      <c r="G51" s="71">
        <v>0.82879999999999998</v>
      </c>
      <c r="H51" s="71">
        <v>0.75870000000000004</v>
      </c>
      <c r="I51" s="25">
        <v>4.1399999999999997</v>
      </c>
      <c r="J51" s="25">
        <v>3.78</v>
      </c>
      <c r="K51" s="26">
        <v>3.19</v>
      </c>
      <c r="L51" s="26">
        <v>0.87</v>
      </c>
      <c r="M51" s="72"/>
      <c r="N51" s="73"/>
      <c r="O51" s="74">
        <v>4.0599999999999996</v>
      </c>
    </row>
    <row r="52" spans="1:15" x14ac:dyDescent="0.2">
      <c r="A52" s="20">
        <v>560081</v>
      </c>
      <c r="B52" s="21" t="s">
        <v>68</v>
      </c>
      <c r="C52" s="22">
        <v>3267</v>
      </c>
      <c r="D52" s="22">
        <v>6850</v>
      </c>
      <c r="E52" s="70">
        <v>4944</v>
      </c>
      <c r="F52" s="70">
        <v>10422</v>
      </c>
      <c r="G52" s="71">
        <v>0.66080000000000005</v>
      </c>
      <c r="H52" s="71">
        <v>0.6573</v>
      </c>
      <c r="I52" s="25">
        <v>3.29</v>
      </c>
      <c r="J52" s="25">
        <v>3.26</v>
      </c>
      <c r="K52" s="26">
        <v>2.4700000000000002</v>
      </c>
      <c r="L52" s="26">
        <v>0.82</v>
      </c>
      <c r="M52" s="77"/>
      <c r="N52" s="73"/>
      <c r="O52" s="74">
        <v>3.29</v>
      </c>
    </row>
    <row r="53" spans="1:15" x14ac:dyDescent="0.2">
      <c r="A53" s="20">
        <v>560082</v>
      </c>
      <c r="B53" s="21" t="s">
        <v>69</v>
      </c>
      <c r="C53" s="22">
        <v>3003</v>
      </c>
      <c r="D53" s="22">
        <v>3973</v>
      </c>
      <c r="E53" s="70">
        <v>3922</v>
      </c>
      <c r="F53" s="70">
        <v>5625</v>
      </c>
      <c r="G53" s="71">
        <v>0.76570000000000005</v>
      </c>
      <c r="H53" s="71">
        <v>0.70630000000000004</v>
      </c>
      <c r="I53" s="25">
        <v>3.82</v>
      </c>
      <c r="J53" s="25">
        <v>3.51</v>
      </c>
      <c r="K53" s="26">
        <v>3.06</v>
      </c>
      <c r="L53" s="26">
        <v>0.7</v>
      </c>
      <c r="M53" s="72"/>
      <c r="N53" s="73"/>
      <c r="O53" s="74">
        <v>3.76</v>
      </c>
    </row>
    <row r="54" spans="1:15" x14ac:dyDescent="0.2">
      <c r="A54" s="20">
        <v>560083</v>
      </c>
      <c r="B54" s="21" t="s">
        <v>70</v>
      </c>
      <c r="C54" s="22">
        <v>2950</v>
      </c>
      <c r="D54" s="22">
        <v>3669</v>
      </c>
      <c r="E54" s="70">
        <v>3459</v>
      </c>
      <c r="F54" s="70">
        <v>5061</v>
      </c>
      <c r="G54" s="71">
        <v>0.8528</v>
      </c>
      <c r="H54" s="71">
        <v>0.72499999999999998</v>
      </c>
      <c r="I54" s="25">
        <v>4.26</v>
      </c>
      <c r="J54" s="25">
        <v>3.6</v>
      </c>
      <c r="K54" s="26">
        <v>3.45</v>
      </c>
      <c r="L54" s="26">
        <v>0.68</v>
      </c>
      <c r="M54" s="72"/>
      <c r="N54" s="73"/>
      <c r="O54" s="74">
        <v>4.13</v>
      </c>
    </row>
    <row r="55" spans="1:15" x14ac:dyDescent="0.2">
      <c r="A55" s="20">
        <v>560084</v>
      </c>
      <c r="B55" s="21" t="s">
        <v>71</v>
      </c>
      <c r="C55" s="22">
        <v>2831</v>
      </c>
      <c r="D55" s="22">
        <v>3952</v>
      </c>
      <c r="E55" s="70">
        <v>5246</v>
      </c>
      <c r="F55" s="70">
        <v>11351</v>
      </c>
      <c r="G55" s="71">
        <v>0.53959999999999997</v>
      </c>
      <c r="H55" s="71">
        <v>0.34820000000000001</v>
      </c>
      <c r="I55" s="25">
        <v>2.68</v>
      </c>
      <c r="J55" s="25">
        <v>1.69</v>
      </c>
      <c r="K55" s="26">
        <v>2.0099999999999998</v>
      </c>
      <c r="L55" s="26">
        <v>0.42</v>
      </c>
      <c r="M55" s="72"/>
      <c r="N55" s="73"/>
      <c r="O55" s="74">
        <v>2.4300000000000002</v>
      </c>
    </row>
    <row r="56" spans="1:15" ht="25.5" x14ac:dyDescent="0.2">
      <c r="A56" s="20">
        <v>560085</v>
      </c>
      <c r="B56" s="21" t="s">
        <v>72</v>
      </c>
      <c r="C56" s="22">
        <v>1591</v>
      </c>
      <c r="D56" s="22">
        <v>3</v>
      </c>
      <c r="E56" s="70">
        <v>2039</v>
      </c>
      <c r="F56" s="70">
        <v>23</v>
      </c>
      <c r="G56" s="71">
        <v>0.78029999999999999</v>
      </c>
      <c r="H56" s="71">
        <v>0.13039999999999999</v>
      </c>
      <c r="I56" s="25">
        <v>3.89</v>
      </c>
      <c r="J56" s="25">
        <v>0.59</v>
      </c>
      <c r="K56" s="26">
        <v>3.73</v>
      </c>
      <c r="L56" s="26">
        <v>0.02</v>
      </c>
      <c r="M56" s="72"/>
      <c r="N56" s="73"/>
      <c r="O56" s="74">
        <v>3.75</v>
      </c>
    </row>
    <row r="57" spans="1:15" ht="25.5" x14ac:dyDescent="0.2">
      <c r="A57" s="20">
        <v>560086</v>
      </c>
      <c r="B57" s="21" t="s">
        <v>73</v>
      </c>
      <c r="C57" s="22">
        <v>3501</v>
      </c>
      <c r="D57" s="22">
        <v>130</v>
      </c>
      <c r="E57" s="70">
        <v>4370</v>
      </c>
      <c r="F57" s="70">
        <v>142</v>
      </c>
      <c r="G57" s="71">
        <v>0.80110000000000003</v>
      </c>
      <c r="H57" s="71">
        <v>0.91549999999999998</v>
      </c>
      <c r="I57" s="25">
        <v>4</v>
      </c>
      <c r="J57" s="25">
        <v>4.57</v>
      </c>
      <c r="K57" s="26">
        <v>3.8</v>
      </c>
      <c r="L57" s="26">
        <v>0.23</v>
      </c>
      <c r="M57" s="72"/>
      <c r="N57" s="73"/>
      <c r="O57" s="74">
        <v>4.03</v>
      </c>
    </row>
    <row r="58" spans="1:15" x14ac:dyDescent="0.2">
      <c r="A58" s="20">
        <v>560087</v>
      </c>
      <c r="B58" s="21" t="s">
        <v>74</v>
      </c>
      <c r="C58" s="22">
        <v>2599</v>
      </c>
      <c r="D58" s="22">
        <v>0</v>
      </c>
      <c r="E58" s="70">
        <v>5744</v>
      </c>
      <c r="F58" s="70">
        <v>0</v>
      </c>
      <c r="G58" s="71">
        <v>0.45250000000000001</v>
      </c>
      <c r="H58" s="71">
        <v>0</v>
      </c>
      <c r="I58" s="25">
        <v>2.2400000000000002</v>
      </c>
      <c r="J58" s="25">
        <v>0</v>
      </c>
      <c r="K58" s="26">
        <v>2.2400000000000002</v>
      </c>
      <c r="L58" s="26">
        <v>0</v>
      </c>
      <c r="M58" s="72"/>
      <c r="N58" s="73"/>
      <c r="O58" s="74">
        <v>2.2400000000000002</v>
      </c>
    </row>
    <row r="59" spans="1:15" ht="25.5" x14ac:dyDescent="0.2">
      <c r="A59" s="20">
        <v>560088</v>
      </c>
      <c r="B59" s="21" t="s">
        <v>75</v>
      </c>
      <c r="C59" s="22">
        <v>1062</v>
      </c>
      <c r="D59" s="22">
        <v>0</v>
      </c>
      <c r="E59" s="70">
        <v>1364</v>
      </c>
      <c r="F59" s="70">
        <v>0</v>
      </c>
      <c r="G59" s="71">
        <v>0.77859999999999996</v>
      </c>
      <c r="H59" s="71">
        <v>0</v>
      </c>
      <c r="I59" s="25">
        <v>3.88</v>
      </c>
      <c r="J59" s="25">
        <v>0</v>
      </c>
      <c r="K59" s="26">
        <v>3.88</v>
      </c>
      <c r="L59" s="26">
        <v>0</v>
      </c>
      <c r="M59" s="72"/>
      <c r="N59" s="73"/>
      <c r="O59" s="74">
        <v>3.88</v>
      </c>
    </row>
    <row r="60" spans="1:15" ht="25.5" x14ac:dyDescent="0.2">
      <c r="A60" s="20">
        <v>560089</v>
      </c>
      <c r="B60" s="21" t="s">
        <v>76</v>
      </c>
      <c r="C60" s="22">
        <v>863</v>
      </c>
      <c r="D60" s="22">
        <v>0</v>
      </c>
      <c r="E60" s="70">
        <v>867</v>
      </c>
      <c r="F60" s="70">
        <v>0</v>
      </c>
      <c r="G60" s="71">
        <v>0.99539999999999995</v>
      </c>
      <c r="H60" s="71">
        <v>0</v>
      </c>
      <c r="I60" s="25">
        <v>4.9800000000000004</v>
      </c>
      <c r="J60" s="25">
        <v>0</v>
      </c>
      <c r="K60" s="26">
        <v>4.9800000000000004</v>
      </c>
      <c r="L60" s="26">
        <v>0</v>
      </c>
      <c r="M60" s="72"/>
      <c r="N60" s="73"/>
      <c r="O60" s="74">
        <v>4.9800000000000004</v>
      </c>
    </row>
    <row r="61" spans="1:15" ht="25.5" x14ac:dyDescent="0.2">
      <c r="A61" s="20">
        <v>560096</v>
      </c>
      <c r="B61" s="21" t="s">
        <v>77</v>
      </c>
      <c r="C61" s="22">
        <v>1</v>
      </c>
      <c r="D61" s="22">
        <v>6</v>
      </c>
      <c r="E61" s="70">
        <v>138</v>
      </c>
      <c r="F61" s="70">
        <v>20</v>
      </c>
      <c r="G61" s="71">
        <v>7.1999999999999998E-3</v>
      </c>
      <c r="H61" s="71">
        <v>0.3</v>
      </c>
      <c r="I61" s="25">
        <v>0</v>
      </c>
      <c r="J61" s="25">
        <v>1.45</v>
      </c>
      <c r="K61" s="26">
        <v>0</v>
      </c>
      <c r="L61" s="26">
        <v>0.06</v>
      </c>
      <c r="M61" s="72"/>
      <c r="N61" s="73"/>
      <c r="O61" s="74">
        <v>0.06</v>
      </c>
    </row>
    <row r="62" spans="1:15" x14ac:dyDescent="0.2">
      <c r="A62" s="20">
        <v>560098</v>
      </c>
      <c r="B62" s="21" t="s">
        <v>78</v>
      </c>
      <c r="C62" s="22">
        <v>513</v>
      </c>
      <c r="D62" s="22">
        <v>0</v>
      </c>
      <c r="E62" s="70">
        <v>1464</v>
      </c>
      <c r="F62" s="70">
        <v>0</v>
      </c>
      <c r="G62" s="71">
        <v>0.35039999999999999</v>
      </c>
      <c r="H62" s="71">
        <v>0</v>
      </c>
      <c r="I62" s="25">
        <v>1.73</v>
      </c>
      <c r="J62" s="25">
        <v>0</v>
      </c>
      <c r="K62" s="26">
        <v>1.73</v>
      </c>
      <c r="L62" s="26">
        <v>0</v>
      </c>
      <c r="M62" s="72"/>
      <c r="N62" s="73"/>
      <c r="O62" s="74">
        <v>1.73</v>
      </c>
    </row>
    <row r="63" spans="1:15" ht="25.5" x14ac:dyDescent="0.2">
      <c r="A63" s="20">
        <v>560099</v>
      </c>
      <c r="B63" s="21" t="s">
        <v>79</v>
      </c>
      <c r="C63" s="22">
        <v>0</v>
      </c>
      <c r="D63" s="22">
        <v>2</v>
      </c>
      <c r="E63" s="70">
        <v>610</v>
      </c>
      <c r="F63" s="70">
        <v>135</v>
      </c>
      <c r="G63" s="71">
        <v>0</v>
      </c>
      <c r="H63" s="71">
        <v>1.4800000000000001E-2</v>
      </c>
      <c r="I63" s="25">
        <v>0</v>
      </c>
      <c r="J63" s="25">
        <v>0</v>
      </c>
      <c r="K63" s="26">
        <v>0</v>
      </c>
      <c r="L63" s="26">
        <v>0</v>
      </c>
      <c r="M63" s="72"/>
      <c r="N63" s="73"/>
      <c r="O63" s="74">
        <v>0</v>
      </c>
    </row>
    <row r="64" spans="1:15" x14ac:dyDescent="0.2">
      <c r="A64" s="20">
        <v>560205</v>
      </c>
      <c r="B64" s="33" t="s">
        <v>80</v>
      </c>
      <c r="C64" s="22">
        <v>0</v>
      </c>
      <c r="D64" s="22">
        <v>0</v>
      </c>
      <c r="E64" s="70">
        <v>1</v>
      </c>
      <c r="F64" s="70">
        <v>3</v>
      </c>
      <c r="G64" s="71">
        <v>0</v>
      </c>
      <c r="H64" s="71">
        <v>0</v>
      </c>
      <c r="I64" s="25">
        <v>0</v>
      </c>
      <c r="J64" s="25">
        <v>0</v>
      </c>
      <c r="K64" s="26">
        <v>0</v>
      </c>
      <c r="L64" s="26">
        <v>0</v>
      </c>
      <c r="M64" s="72"/>
      <c r="N64" s="73"/>
      <c r="O64" s="74">
        <v>0</v>
      </c>
    </row>
    <row r="65" spans="1:15" ht="38.25" x14ac:dyDescent="0.2">
      <c r="A65" s="20">
        <v>560206</v>
      </c>
      <c r="B65" s="21" t="s">
        <v>81</v>
      </c>
      <c r="C65" s="22">
        <v>11876</v>
      </c>
      <c r="D65" s="22">
        <v>6</v>
      </c>
      <c r="E65" s="70">
        <v>18779</v>
      </c>
      <c r="F65" s="70">
        <v>220</v>
      </c>
      <c r="G65" s="71">
        <v>0.63239999999999996</v>
      </c>
      <c r="H65" s="71">
        <v>2.7300000000000001E-2</v>
      </c>
      <c r="I65" s="25">
        <v>3.15</v>
      </c>
      <c r="J65" s="25">
        <v>0.06</v>
      </c>
      <c r="K65" s="26">
        <v>3.15</v>
      </c>
      <c r="L65" s="26">
        <v>0</v>
      </c>
      <c r="M65" s="78"/>
      <c r="N65" s="73"/>
      <c r="O65" s="74">
        <v>3.15</v>
      </c>
    </row>
    <row r="66" spans="1:15" ht="38.25" x14ac:dyDescent="0.2">
      <c r="A66" s="20">
        <v>560214</v>
      </c>
      <c r="B66" s="21" t="s">
        <v>82</v>
      </c>
      <c r="C66" s="22">
        <v>14323</v>
      </c>
      <c r="D66" s="22">
        <v>29744</v>
      </c>
      <c r="E66" s="70">
        <v>20036</v>
      </c>
      <c r="F66" s="70">
        <v>40506</v>
      </c>
      <c r="G66" s="71">
        <v>0.71489999999999998</v>
      </c>
      <c r="H66" s="71">
        <v>0.73429999999999995</v>
      </c>
      <c r="I66" s="25">
        <v>3.56</v>
      </c>
      <c r="J66" s="25">
        <v>3.65</v>
      </c>
      <c r="K66" s="26">
        <v>2.71</v>
      </c>
      <c r="L66" s="26">
        <v>0.88</v>
      </c>
      <c r="M66" s="76"/>
      <c r="N66" s="73"/>
      <c r="O66" s="74">
        <v>3.59</v>
      </c>
    </row>
    <row r="67" spans="1:15" s="12" customFormat="1" x14ac:dyDescent="0.2">
      <c r="A67" s="79"/>
      <c r="B67" s="80" t="s">
        <v>83</v>
      </c>
      <c r="C67" s="81">
        <v>299332</v>
      </c>
      <c r="D67" s="81">
        <v>524789</v>
      </c>
      <c r="E67" s="81">
        <v>363846</v>
      </c>
      <c r="F67" s="81">
        <v>665224</v>
      </c>
      <c r="G67" s="71">
        <v>0.82269999999999999</v>
      </c>
      <c r="H67" s="71">
        <v>0.78890000000000005</v>
      </c>
      <c r="I67" s="25"/>
      <c r="J67" s="82"/>
      <c r="K67" s="15"/>
      <c r="L67" s="15"/>
      <c r="M67" s="82"/>
      <c r="N67" s="82"/>
      <c r="O67" s="82"/>
    </row>
  </sheetData>
  <mergeCells count="11">
    <mergeCell ref="L1:O1"/>
    <mergeCell ref="M4:N4"/>
    <mergeCell ref="A2:O2"/>
    <mergeCell ref="A3:O3"/>
    <mergeCell ref="A4:A5"/>
    <mergeCell ref="B4:B5"/>
    <mergeCell ref="C4:D4"/>
    <mergeCell ref="E4:F4"/>
    <mergeCell ref="G4:H4"/>
    <mergeCell ref="I4:J4"/>
    <mergeCell ref="K4:L4"/>
  </mergeCells>
  <pageMargins left="0.7" right="0.7" top="0.75" bottom="0.75" header="0.3" footer="0.3"/>
  <pageSetup paperSize="9" scale="8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view="pageBreakPreview" zoomScale="95" zoomScaleNormal="100" zoomScaleSheetLayoutView="9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2.75" x14ac:dyDescent="0.2"/>
  <cols>
    <col min="1" max="1" width="10.33203125" style="5" customWidth="1"/>
    <col min="2" max="2" width="34.83203125" customWidth="1"/>
    <col min="3" max="3" width="12" customWidth="1"/>
    <col min="4" max="4" width="11.83203125" customWidth="1"/>
    <col min="5" max="5" width="12.6640625" customWidth="1"/>
    <col min="6" max="6" width="12" customWidth="1"/>
    <col min="7" max="7" width="11" style="59" customWidth="1"/>
    <col min="8" max="8" width="11.1640625" style="59" customWidth="1"/>
    <col min="9" max="9" width="12.5" style="12" customWidth="1"/>
    <col min="10" max="10" width="16.1640625" style="12" customWidth="1"/>
    <col min="11" max="11" width="12" style="9" customWidth="1"/>
    <col min="12" max="12" width="13" style="10" customWidth="1"/>
    <col min="13" max="13" width="12.1640625" style="44" customWidth="1"/>
    <col min="14" max="14" width="8.5" style="44" customWidth="1"/>
    <col min="15" max="15" width="14" style="12" customWidth="1"/>
    <col min="257" max="257" width="8.1640625" bestFit="1" customWidth="1"/>
    <col min="258" max="258" width="34.83203125" customWidth="1"/>
    <col min="259" max="259" width="12" customWidth="1"/>
    <col min="260" max="260" width="11.83203125" customWidth="1"/>
    <col min="261" max="261" width="12.6640625" customWidth="1"/>
    <col min="262" max="262" width="12" customWidth="1"/>
    <col min="263" max="263" width="11" customWidth="1"/>
    <col min="264" max="264" width="11.1640625" customWidth="1"/>
    <col min="265" max="265" width="12.5" customWidth="1"/>
    <col min="266" max="266" width="16.1640625" customWidth="1"/>
    <col min="267" max="267" width="12" customWidth="1"/>
    <col min="268" max="268" width="13" customWidth="1"/>
    <col min="269" max="269" width="12.1640625" customWidth="1"/>
    <col min="270" max="270" width="8.5" customWidth="1"/>
    <col min="271" max="271" width="14" customWidth="1"/>
    <col min="513" max="513" width="8.1640625" bestFit="1" customWidth="1"/>
    <col min="514" max="514" width="34.83203125" customWidth="1"/>
    <col min="515" max="515" width="12" customWidth="1"/>
    <col min="516" max="516" width="11.83203125" customWidth="1"/>
    <col min="517" max="517" width="12.6640625" customWidth="1"/>
    <col min="518" max="518" width="12" customWidth="1"/>
    <col min="519" max="519" width="11" customWidth="1"/>
    <col min="520" max="520" width="11.1640625" customWidth="1"/>
    <col min="521" max="521" width="12.5" customWidth="1"/>
    <col min="522" max="522" width="16.1640625" customWidth="1"/>
    <col min="523" max="523" width="12" customWidth="1"/>
    <col min="524" max="524" width="13" customWidth="1"/>
    <col min="525" max="525" width="12.1640625" customWidth="1"/>
    <col min="526" max="526" width="8.5" customWidth="1"/>
    <col min="527" max="527" width="14" customWidth="1"/>
    <col min="769" max="769" width="8.1640625" bestFit="1" customWidth="1"/>
    <col min="770" max="770" width="34.83203125" customWidth="1"/>
    <col min="771" max="771" width="12" customWidth="1"/>
    <col min="772" max="772" width="11.83203125" customWidth="1"/>
    <col min="773" max="773" width="12.6640625" customWidth="1"/>
    <col min="774" max="774" width="12" customWidth="1"/>
    <col min="775" max="775" width="11" customWidth="1"/>
    <col min="776" max="776" width="11.1640625" customWidth="1"/>
    <col min="777" max="777" width="12.5" customWidth="1"/>
    <col min="778" max="778" width="16.1640625" customWidth="1"/>
    <col min="779" max="779" width="12" customWidth="1"/>
    <col min="780" max="780" width="13" customWidth="1"/>
    <col min="781" max="781" width="12.1640625" customWidth="1"/>
    <col min="782" max="782" width="8.5" customWidth="1"/>
    <col min="783" max="783" width="14" customWidth="1"/>
    <col min="1025" max="1025" width="8.1640625" bestFit="1" customWidth="1"/>
    <col min="1026" max="1026" width="34.83203125" customWidth="1"/>
    <col min="1027" max="1027" width="12" customWidth="1"/>
    <col min="1028" max="1028" width="11.83203125" customWidth="1"/>
    <col min="1029" max="1029" width="12.6640625" customWidth="1"/>
    <col min="1030" max="1030" width="12" customWidth="1"/>
    <col min="1031" max="1031" width="11" customWidth="1"/>
    <col min="1032" max="1032" width="11.1640625" customWidth="1"/>
    <col min="1033" max="1033" width="12.5" customWidth="1"/>
    <col min="1034" max="1034" width="16.1640625" customWidth="1"/>
    <col min="1035" max="1035" width="12" customWidth="1"/>
    <col min="1036" max="1036" width="13" customWidth="1"/>
    <col min="1037" max="1037" width="12.1640625" customWidth="1"/>
    <col min="1038" max="1038" width="8.5" customWidth="1"/>
    <col min="1039" max="1039" width="14" customWidth="1"/>
    <col min="1281" max="1281" width="8.1640625" bestFit="1" customWidth="1"/>
    <col min="1282" max="1282" width="34.83203125" customWidth="1"/>
    <col min="1283" max="1283" width="12" customWidth="1"/>
    <col min="1284" max="1284" width="11.83203125" customWidth="1"/>
    <col min="1285" max="1285" width="12.6640625" customWidth="1"/>
    <col min="1286" max="1286" width="12" customWidth="1"/>
    <col min="1287" max="1287" width="11" customWidth="1"/>
    <col min="1288" max="1288" width="11.1640625" customWidth="1"/>
    <col min="1289" max="1289" width="12.5" customWidth="1"/>
    <col min="1290" max="1290" width="16.1640625" customWidth="1"/>
    <col min="1291" max="1291" width="12" customWidth="1"/>
    <col min="1292" max="1292" width="13" customWidth="1"/>
    <col min="1293" max="1293" width="12.1640625" customWidth="1"/>
    <col min="1294" max="1294" width="8.5" customWidth="1"/>
    <col min="1295" max="1295" width="14" customWidth="1"/>
    <col min="1537" max="1537" width="8.1640625" bestFit="1" customWidth="1"/>
    <col min="1538" max="1538" width="34.83203125" customWidth="1"/>
    <col min="1539" max="1539" width="12" customWidth="1"/>
    <col min="1540" max="1540" width="11.83203125" customWidth="1"/>
    <col min="1541" max="1541" width="12.6640625" customWidth="1"/>
    <col min="1542" max="1542" width="12" customWidth="1"/>
    <col min="1543" max="1543" width="11" customWidth="1"/>
    <col min="1544" max="1544" width="11.1640625" customWidth="1"/>
    <col min="1545" max="1545" width="12.5" customWidth="1"/>
    <col min="1546" max="1546" width="16.1640625" customWidth="1"/>
    <col min="1547" max="1547" width="12" customWidth="1"/>
    <col min="1548" max="1548" width="13" customWidth="1"/>
    <col min="1549" max="1549" width="12.1640625" customWidth="1"/>
    <col min="1550" max="1550" width="8.5" customWidth="1"/>
    <col min="1551" max="1551" width="14" customWidth="1"/>
    <col min="1793" max="1793" width="8.1640625" bestFit="1" customWidth="1"/>
    <col min="1794" max="1794" width="34.83203125" customWidth="1"/>
    <col min="1795" max="1795" width="12" customWidth="1"/>
    <col min="1796" max="1796" width="11.83203125" customWidth="1"/>
    <col min="1797" max="1797" width="12.6640625" customWidth="1"/>
    <col min="1798" max="1798" width="12" customWidth="1"/>
    <col min="1799" max="1799" width="11" customWidth="1"/>
    <col min="1800" max="1800" width="11.1640625" customWidth="1"/>
    <col min="1801" max="1801" width="12.5" customWidth="1"/>
    <col min="1802" max="1802" width="16.1640625" customWidth="1"/>
    <col min="1803" max="1803" width="12" customWidth="1"/>
    <col min="1804" max="1804" width="13" customWidth="1"/>
    <col min="1805" max="1805" width="12.1640625" customWidth="1"/>
    <col min="1806" max="1806" width="8.5" customWidth="1"/>
    <col min="1807" max="1807" width="14" customWidth="1"/>
    <col min="2049" max="2049" width="8.1640625" bestFit="1" customWidth="1"/>
    <col min="2050" max="2050" width="34.83203125" customWidth="1"/>
    <col min="2051" max="2051" width="12" customWidth="1"/>
    <col min="2052" max="2052" width="11.83203125" customWidth="1"/>
    <col min="2053" max="2053" width="12.6640625" customWidth="1"/>
    <col min="2054" max="2054" width="12" customWidth="1"/>
    <col min="2055" max="2055" width="11" customWidth="1"/>
    <col min="2056" max="2056" width="11.1640625" customWidth="1"/>
    <col min="2057" max="2057" width="12.5" customWidth="1"/>
    <col min="2058" max="2058" width="16.1640625" customWidth="1"/>
    <col min="2059" max="2059" width="12" customWidth="1"/>
    <col min="2060" max="2060" width="13" customWidth="1"/>
    <col min="2061" max="2061" width="12.1640625" customWidth="1"/>
    <col min="2062" max="2062" width="8.5" customWidth="1"/>
    <col min="2063" max="2063" width="14" customWidth="1"/>
    <col min="2305" max="2305" width="8.1640625" bestFit="1" customWidth="1"/>
    <col min="2306" max="2306" width="34.83203125" customWidth="1"/>
    <col min="2307" max="2307" width="12" customWidth="1"/>
    <col min="2308" max="2308" width="11.83203125" customWidth="1"/>
    <col min="2309" max="2309" width="12.6640625" customWidth="1"/>
    <col min="2310" max="2310" width="12" customWidth="1"/>
    <col min="2311" max="2311" width="11" customWidth="1"/>
    <col min="2312" max="2312" width="11.1640625" customWidth="1"/>
    <col min="2313" max="2313" width="12.5" customWidth="1"/>
    <col min="2314" max="2314" width="16.1640625" customWidth="1"/>
    <col min="2315" max="2315" width="12" customWidth="1"/>
    <col min="2316" max="2316" width="13" customWidth="1"/>
    <col min="2317" max="2317" width="12.1640625" customWidth="1"/>
    <col min="2318" max="2318" width="8.5" customWidth="1"/>
    <col min="2319" max="2319" width="14" customWidth="1"/>
    <col min="2561" max="2561" width="8.1640625" bestFit="1" customWidth="1"/>
    <col min="2562" max="2562" width="34.83203125" customWidth="1"/>
    <col min="2563" max="2563" width="12" customWidth="1"/>
    <col min="2564" max="2564" width="11.83203125" customWidth="1"/>
    <col min="2565" max="2565" width="12.6640625" customWidth="1"/>
    <col min="2566" max="2566" width="12" customWidth="1"/>
    <col min="2567" max="2567" width="11" customWidth="1"/>
    <col min="2568" max="2568" width="11.1640625" customWidth="1"/>
    <col min="2569" max="2569" width="12.5" customWidth="1"/>
    <col min="2570" max="2570" width="16.1640625" customWidth="1"/>
    <col min="2571" max="2571" width="12" customWidth="1"/>
    <col min="2572" max="2572" width="13" customWidth="1"/>
    <col min="2573" max="2573" width="12.1640625" customWidth="1"/>
    <col min="2574" max="2574" width="8.5" customWidth="1"/>
    <col min="2575" max="2575" width="14" customWidth="1"/>
    <col min="2817" max="2817" width="8.1640625" bestFit="1" customWidth="1"/>
    <col min="2818" max="2818" width="34.83203125" customWidth="1"/>
    <col min="2819" max="2819" width="12" customWidth="1"/>
    <col min="2820" max="2820" width="11.83203125" customWidth="1"/>
    <col min="2821" max="2821" width="12.6640625" customWidth="1"/>
    <col min="2822" max="2822" width="12" customWidth="1"/>
    <col min="2823" max="2823" width="11" customWidth="1"/>
    <col min="2824" max="2824" width="11.1640625" customWidth="1"/>
    <col min="2825" max="2825" width="12.5" customWidth="1"/>
    <col min="2826" max="2826" width="16.1640625" customWidth="1"/>
    <col min="2827" max="2827" width="12" customWidth="1"/>
    <col min="2828" max="2828" width="13" customWidth="1"/>
    <col min="2829" max="2829" width="12.1640625" customWidth="1"/>
    <col min="2830" max="2830" width="8.5" customWidth="1"/>
    <col min="2831" max="2831" width="14" customWidth="1"/>
    <col min="3073" max="3073" width="8.1640625" bestFit="1" customWidth="1"/>
    <col min="3074" max="3074" width="34.83203125" customWidth="1"/>
    <col min="3075" max="3075" width="12" customWidth="1"/>
    <col min="3076" max="3076" width="11.83203125" customWidth="1"/>
    <col min="3077" max="3077" width="12.6640625" customWidth="1"/>
    <col min="3078" max="3078" width="12" customWidth="1"/>
    <col min="3079" max="3079" width="11" customWidth="1"/>
    <col min="3080" max="3080" width="11.1640625" customWidth="1"/>
    <col min="3081" max="3081" width="12.5" customWidth="1"/>
    <col min="3082" max="3082" width="16.1640625" customWidth="1"/>
    <col min="3083" max="3083" width="12" customWidth="1"/>
    <col min="3084" max="3084" width="13" customWidth="1"/>
    <col min="3085" max="3085" width="12.1640625" customWidth="1"/>
    <col min="3086" max="3086" width="8.5" customWidth="1"/>
    <col min="3087" max="3087" width="14" customWidth="1"/>
    <col min="3329" max="3329" width="8.1640625" bestFit="1" customWidth="1"/>
    <col min="3330" max="3330" width="34.83203125" customWidth="1"/>
    <col min="3331" max="3331" width="12" customWidth="1"/>
    <col min="3332" max="3332" width="11.83203125" customWidth="1"/>
    <col min="3333" max="3333" width="12.6640625" customWidth="1"/>
    <col min="3334" max="3334" width="12" customWidth="1"/>
    <col min="3335" max="3335" width="11" customWidth="1"/>
    <col min="3336" max="3336" width="11.1640625" customWidth="1"/>
    <col min="3337" max="3337" width="12.5" customWidth="1"/>
    <col min="3338" max="3338" width="16.1640625" customWidth="1"/>
    <col min="3339" max="3339" width="12" customWidth="1"/>
    <col min="3340" max="3340" width="13" customWidth="1"/>
    <col min="3341" max="3341" width="12.1640625" customWidth="1"/>
    <col min="3342" max="3342" width="8.5" customWidth="1"/>
    <col min="3343" max="3343" width="14" customWidth="1"/>
    <col min="3585" max="3585" width="8.1640625" bestFit="1" customWidth="1"/>
    <col min="3586" max="3586" width="34.83203125" customWidth="1"/>
    <col min="3587" max="3587" width="12" customWidth="1"/>
    <col min="3588" max="3588" width="11.83203125" customWidth="1"/>
    <col min="3589" max="3589" width="12.6640625" customWidth="1"/>
    <col min="3590" max="3590" width="12" customWidth="1"/>
    <col min="3591" max="3591" width="11" customWidth="1"/>
    <col min="3592" max="3592" width="11.1640625" customWidth="1"/>
    <col min="3593" max="3593" width="12.5" customWidth="1"/>
    <col min="3594" max="3594" width="16.1640625" customWidth="1"/>
    <col min="3595" max="3595" width="12" customWidth="1"/>
    <col min="3596" max="3596" width="13" customWidth="1"/>
    <col min="3597" max="3597" width="12.1640625" customWidth="1"/>
    <col min="3598" max="3598" width="8.5" customWidth="1"/>
    <col min="3599" max="3599" width="14" customWidth="1"/>
    <col min="3841" max="3841" width="8.1640625" bestFit="1" customWidth="1"/>
    <col min="3842" max="3842" width="34.83203125" customWidth="1"/>
    <col min="3843" max="3843" width="12" customWidth="1"/>
    <col min="3844" max="3844" width="11.83203125" customWidth="1"/>
    <col min="3845" max="3845" width="12.6640625" customWidth="1"/>
    <col min="3846" max="3846" width="12" customWidth="1"/>
    <col min="3847" max="3847" width="11" customWidth="1"/>
    <col min="3848" max="3848" width="11.1640625" customWidth="1"/>
    <col min="3849" max="3849" width="12.5" customWidth="1"/>
    <col min="3850" max="3850" width="16.1640625" customWidth="1"/>
    <col min="3851" max="3851" width="12" customWidth="1"/>
    <col min="3852" max="3852" width="13" customWidth="1"/>
    <col min="3853" max="3853" width="12.1640625" customWidth="1"/>
    <col min="3854" max="3854" width="8.5" customWidth="1"/>
    <col min="3855" max="3855" width="14" customWidth="1"/>
    <col min="4097" max="4097" width="8.1640625" bestFit="1" customWidth="1"/>
    <col min="4098" max="4098" width="34.83203125" customWidth="1"/>
    <col min="4099" max="4099" width="12" customWidth="1"/>
    <col min="4100" max="4100" width="11.83203125" customWidth="1"/>
    <col min="4101" max="4101" width="12.6640625" customWidth="1"/>
    <col min="4102" max="4102" width="12" customWidth="1"/>
    <col min="4103" max="4103" width="11" customWidth="1"/>
    <col min="4104" max="4104" width="11.1640625" customWidth="1"/>
    <col min="4105" max="4105" width="12.5" customWidth="1"/>
    <col min="4106" max="4106" width="16.1640625" customWidth="1"/>
    <col min="4107" max="4107" width="12" customWidth="1"/>
    <col min="4108" max="4108" width="13" customWidth="1"/>
    <col min="4109" max="4109" width="12.1640625" customWidth="1"/>
    <col min="4110" max="4110" width="8.5" customWidth="1"/>
    <col min="4111" max="4111" width="14" customWidth="1"/>
    <col min="4353" max="4353" width="8.1640625" bestFit="1" customWidth="1"/>
    <col min="4354" max="4354" width="34.83203125" customWidth="1"/>
    <col min="4355" max="4355" width="12" customWidth="1"/>
    <col min="4356" max="4356" width="11.83203125" customWidth="1"/>
    <col min="4357" max="4357" width="12.6640625" customWidth="1"/>
    <col min="4358" max="4358" width="12" customWidth="1"/>
    <col min="4359" max="4359" width="11" customWidth="1"/>
    <col min="4360" max="4360" width="11.1640625" customWidth="1"/>
    <col min="4361" max="4361" width="12.5" customWidth="1"/>
    <col min="4362" max="4362" width="16.1640625" customWidth="1"/>
    <col min="4363" max="4363" width="12" customWidth="1"/>
    <col min="4364" max="4364" width="13" customWidth="1"/>
    <col min="4365" max="4365" width="12.1640625" customWidth="1"/>
    <col min="4366" max="4366" width="8.5" customWidth="1"/>
    <col min="4367" max="4367" width="14" customWidth="1"/>
    <col min="4609" max="4609" width="8.1640625" bestFit="1" customWidth="1"/>
    <col min="4610" max="4610" width="34.83203125" customWidth="1"/>
    <col min="4611" max="4611" width="12" customWidth="1"/>
    <col min="4612" max="4612" width="11.83203125" customWidth="1"/>
    <col min="4613" max="4613" width="12.6640625" customWidth="1"/>
    <col min="4614" max="4614" width="12" customWidth="1"/>
    <col min="4615" max="4615" width="11" customWidth="1"/>
    <col min="4616" max="4616" width="11.1640625" customWidth="1"/>
    <col min="4617" max="4617" width="12.5" customWidth="1"/>
    <col min="4618" max="4618" width="16.1640625" customWidth="1"/>
    <col min="4619" max="4619" width="12" customWidth="1"/>
    <col min="4620" max="4620" width="13" customWidth="1"/>
    <col min="4621" max="4621" width="12.1640625" customWidth="1"/>
    <col min="4622" max="4622" width="8.5" customWidth="1"/>
    <col min="4623" max="4623" width="14" customWidth="1"/>
    <col min="4865" max="4865" width="8.1640625" bestFit="1" customWidth="1"/>
    <col min="4866" max="4866" width="34.83203125" customWidth="1"/>
    <col min="4867" max="4867" width="12" customWidth="1"/>
    <col min="4868" max="4868" width="11.83203125" customWidth="1"/>
    <col min="4869" max="4869" width="12.6640625" customWidth="1"/>
    <col min="4870" max="4870" width="12" customWidth="1"/>
    <col min="4871" max="4871" width="11" customWidth="1"/>
    <col min="4872" max="4872" width="11.1640625" customWidth="1"/>
    <col min="4873" max="4873" width="12.5" customWidth="1"/>
    <col min="4874" max="4874" width="16.1640625" customWidth="1"/>
    <col min="4875" max="4875" width="12" customWidth="1"/>
    <col min="4876" max="4876" width="13" customWidth="1"/>
    <col min="4877" max="4877" width="12.1640625" customWidth="1"/>
    <col min="4878" max="4878" width="8.5" customWidth="1"/>
    <col min="4879" max="4879" width="14" customWidth="1"/>
    <col min="5121" max="5121" width="8.1640625" bestFit="1" customWidth="1"/>
    <col min="5122" max="5122" width="34.83203125" customWidth="1"/>
    <col min="5123" max="5123" width="12" customWidth="1"/>
    <col min="5124" max="5124" width="11.83203125" customWidth="1"/>
    <col min="5125" max="5125" width="12.6640625" customWidth="1"/>
    <col min="5126" max="5126" width="12" customWidth="1"/>
    <col min="5127" max="5127" width="11" customWidth="1"/>
    <col min="5128" max="5128" width="11.1640625" customWidth="1"/>
    <col min="5129" max="5129" width="12.5" customWidth="1"/>
    <col min="5130" max="5130" width="16.1640625" customWidth="1"/>
    <col min="5131" max="5131" width="12" customWidth="1"/>
    <col min="5132" max="5132" width="13" customWidth="1"/>
    <col min="5133" max="5133" width="12.1640625" customWidth="1"/>
    <col min="5134" max="5134" width="8.5" customWidth="1"/>
    <col min="5135" max="5135" width="14" customWidth="1"/>
    <col min="5377" max="5377" width="8.1640625" bestFit="1" customWidth="1"/>
    <col min="5378" max="5378" width="34.83203125" customWidth="1"/>
    <col min="5379" max="5379" width="12" customWidth="1"/>
    <col min="5380" max="5380" width="11.83203125" customWidth="1"/>
    <col min="5381" max="5381" width="12.6640625" customWidth="1"/>
    <col min="5382" max="5382" width="12" customWidth="1"/>
    <col min="5383" max="5383" width="11" customWidth="1"/>
    <col min="5384" max="5384" width="11.1640625" customWidth="1"/>
    <col min="5385" max="5385" width="12.5" customWidth="1"/>
    <col min="5386" max="5386" width="16.1640625" customWidth="1"/>
    <col min="5387" max="5387" width="12" customWidth="1"/>
    <col min="5388" max="5388" width="13" customWidth="1"/>
    <col min="5389" max="5389" width="12.1640625" customWidth="1"/>
    <col min="5390" max="5390" width="8.5" customWidth="1"/>
    <col min="5391" max="5391" width="14" customWidth="1"/>
    <col min="5633" max="5633" width="8.1640625" bestFit="1" customWidth="1"/>
    <col min="5634" max="5634" width="34.83203125" customWidth="1"/>
    <col min="5635" max="5635" width="12" customWidth="1"/>
    <col min="5636" max="5636" width="11.83203125" customWidth="1"/>
    <col min="5637" max="5637" width="12.6640625" customWidth="1"/>
    <col min="5638" max="5638" width="12" customWidth="1"/>
    <col min="5639" max="5639" width="11" customWidth="1"/>
    <col min="5640" max="5640" width="11.1640625" customWidth="1"/>
    <col min="5641" max="5641" width="12.5" customWidth="1"/>
    <col min="5642" max="5642" width="16.1640625" customWidth="1"/>
    <col min="5643" max="5643" width="12" customWidth="1"/>
    <col min="5644" max="5644" width="13" customWidth="1"/>
    <col min="5645" max="5645" width="12.1640625" customWidth="1"/>
    <col min="5646" max="5646" width="8.5" customWidth="1"/>
    <col min="5647" max="5647" width="14" customWidth="1"/>
    <col min="5889" max="5889" width="8.1640625" bestFit="1" customWidth="1"/>
    <col min="5890" max="5890" width="34.83203125" customWidth="1"/>
    <col min="5891" max="5891" width="12" customWidth="1"/>
    <col min="5892" max="5892" width="11.83203125" customWidth="1"/>
    <col min="5893" max="5893" width="12.6640625" customWidth="1"/>
    <col min="5894" max="5894" width="12" customWidth="1"/>
    <col min="5895" max="5895" width="11" customWidth="1"/>
    <col min="5896" max="5896" width="11.1640625" customWidth="1"/>
    <col min="5897" max="5897" width="12.5" customWidth="1"/>
    <col min="5898" max="5898" width="16.1640625" customWidth="1"/>
    <col min="5899" max="5899" width="12" customWidth="1"/>
    <col min="5900" max="5900" width="13" customWidth="1"/>
    <col min="5901" max="5901" width="12.1640625" customWidth="1"/>
    <col min="5902" max="5902" width="8.5" customWidth="1"/>
    <col min="5903" max="5903" width="14" customWidth="1"/>
    <col min="6145" max="6145" width="8.1640625" bestFit="1" customWidth="1"/>
    <col min="6146" max="6146" width="34.83203125" customWidth="1"/>
    <col min="6147" max="6147" width="12" customWidth="1"/>
    <col min="6148" max="6148" width="11.83203125" customWidth="1"/>
    <col min="6149" max="6149" width="12.6640625" customWidth="1"/>
    <col min="6150" max="6150" width="12" customWidth="1"/>
    <col min="6151" max="6151" width="11" customWidth="1"/>
    <col min="6152" max="6152" width="11.1640625" customWidth="1"/>
    <col min="6153" max="6153" width="12.5" customWidth="1"/>
    <col min="6154" max="6154" width="16.1640625" customWidth="1"/>
    <col min="6155" max="6155" width="12" customWidth="1"/>
    <col min="6156" max="6156" width="13" customWidth="1"/>
    <col min="6157" max="6157" width="12.1640625" customWidth="1"/>
    <col min="6158" max="6158" width="8.5" customWidth="1"/>
    <col min="6159" max="6159" width="14" customWidth="1"/>
    <col min="6401" max="6401" width="8.1640625" bestFit="1" customWidth="1"/>
    <col min="6402" max="6402" width="34.83203125" customWidth="1"/>
    <col min="6403" max="6403" width="12" customWidth="1"/>
    <col min="6404" max="6404" width="11.83203125" customWidth="1"/>
    <col min="6405" max="6405" width="12.6640625" customWidth="1"/>
    <col min="6406" max="6406" width="12" customWidth="1"/>
    <col min="6407" max="6407" width="11" customWidth="1"/>
    <col min="6408" max="6408" width="11.1640625" customWidth="1"/>
    <col min="6409" max="6409" width="12.5" customWidth="1"/>
    <col min="6410" max="6410" width="16.1640625" customWidth="1"/>
    <col min="6411" max="6411" width="12" customWidth="1"/>
    <col min="6412" max="6412" width="13" customWidth="1"/>
    <col min="6413" max="6413" width="12.1640625" customWidth="1"/>
    <col min="6414" max="6414" width="8.5" customWidth="1"/>
    <col min="6415" max="6415" width="14" customWidth="1"/>
    <col min="6657" max="6657" width="8.1640625" bestFit="1" customWidth="1"/>
    <col min="6658" max="6658" width="34.83203125" customWidth="1"/>
    <col min="6659" max="6659" width="12" customWidth="1"/>
    <col min="6660" max="6660" width="11.83203125" customWidth="1"/>
    <col min="6661" max="6661" width="12.6640625" customWidth="1"/>
    <col min="6662" max="6662" width="12" customWidth="1"/>
    <col min="6663" max="6663" width="11" customWidth="1"/>
    <col min="6664" max="6664" width="11.1640625" customWidth="1"/>
    <col min="6665" max="6665" width="12.5" customWidth="1"/>
    <col min="6666" max="6666" width="16.1640625" customWidth="1"/>
    <col min="6667" max="6667" width="12" customWidth="1"/>
    <col min="6668" max="6668" width="13" customWidth="1"/>
    <col min="6669" max="6669" width="12.1640625" customWidth="1"/>
    <col min="6670" max="6670" width="8.5" customWidth="1"/>
    <col min="6671" max="6671" width="14" customWidth="1"/>
    <col min="6913" max="6913" width="8.1640625" bestFit="1" customWidth="1"/>
    <col min="6914" max="6914" width="34.83203125" customWidth="1"/>
    <col min="6915" max="6915" width="12" customWidth="1"/>
    <col min="6916" max="6916" width="11.83203125" customWidth="1"/>
    <col min="6917" max="6917" width="12.6640625" customWidth="1"/>
    <col min="6918" max="6918" width="12" customWidth="1"/>
    <col min="6919" max="6919" width="11" customWidth="1"/>
    <col min="6920" max="6920" width="11.1640625" customWidth="1"/>
    <col min="6921" max="6921" width="12.5" customWidth="1"/>
    <col min="6922" max="6922" width="16.1640625" customWidth="1"/>
    <col min="6923" max="6923" width="12" customWidth="1"/>
    <col min="6924" max="6924" width="13" customWidth="1"/>
    <col min="6925" max="6925" width="12.1640625" customWidth="1"/>
    <col min="6926" max="6926" width="8.5" customWidth="1"/>
    <col min="6927" max="6927" width="14" customWidth="1"/>
    <col min="7169" max="7169" width="8.1640625" bestFit="1" customWidth="1"/>
    <col min="7170" max="7170" width="34.83203125" customWidth="1"/>
    <col min="7171" max="7171" width="12" customWidth="1"/>
    <col min="7172" max="7172" width="11.83203125" customWidth="1"/>
    <col min="7173" max="7173" width="12.6640625" customWidth="1"/>
    <col min="7174" max="7174" width="12" customWidth="1"/>
    <col min="7175" max="7175" width="11" customWidth="1"/>
    <col min="7176" max="7176" width="11.1640625" customWidth="1"/>
    <col min="7177" max="7177" width="12.5" customWidth="1"/>
    <col min="7178" max="7178" width="16.1640625" customWidth="1"/>
    <col min="7179" max="7179" width="12" customWidth="1"/>
    <col min="7180" max="7180" width="13" customWidth="1"/>
    <col min="7181" max="7181" width="12.1640625" customWidth="1"/>
    <col min="7182" max="7182" width="8.5" customWidth="1"/>
    <col min="7183" max="7183" width="14" customWidth="1"/>
    <col min="7425" max="7425" width="8.1640625" bestFit="1" customWidth="1"/>
    <col min="7426" max="7426" width="34.83203125" customWidth="1"/>
    <col min="7427" max="7427" width="12" customWidth="1"/>
    <col min="7428" max="7428" width="11.83203125" customWidth="1"/>
    <col min="7429" max="7429" width="12.6640625" customWidth="1"/>
    <col min="7430" max="7430" width="12" customWidth="1"/>
    <col min="7431" max="7431" width="11" customWidth="1"/>
    <col min="7432" max="7432" width="11.1640625" customWidth="1"/>
    <col min="7433" max="7433" width="12.5" customWidth="1"/>
    <col min="7434" max="7434" width="16.1640625" customWidth="1"/>
    <col min="7435" max="7435" width="12" customWidth="1"/>
    <col min="7436" max="7436" width="13" customWidth="1"/>
    <col min="7437" max="7437" width="12.1640625" customWidth="1"/>
    <col min="7438" max="7438" width="8.5" customWidth="1"/>
    <col min="7439" max="7439" width="14" customWidth="1"/>
    <col min="7681" max="7681" width="8.1640625" bestFit="1" customWidth="1"/>
    <col min="7682" max="7682" width="34.83203125" customWidth="1"/>
    <col min="7683" max="7683" width="12" customWidth="1"/>
    <col min="7684" max="7684" width="11.83203125" customWidth="1"/>
    <col min="7685" max="7685" width="12.6640625" customWidth="1"/>
    <col min="7686" max="7686" width="12" customWidth="1"/>
    <col min="7687" max="7687" width="11" customWidth="1"/>
    <col min="7688" max="7688" width="11.1640625" customWidth="1"/>
    <col min="7689" max="7689" width="12.5" customWidth="1"/>
    <col min="7690" max="7690" width="16.1640625" customWidth="1"/>
    <col min="7691" max="7691" width="12" customWidth="1"/>
    <col min="7692" max="7692" width="13" customWidth="1"/>
    <col min="7693" max="7693" width="12.1640625" customWidth="1"/>
    <col min="7694" max="7694" width="8.5" customWidth="1"/>
    <col min="7695" max="7695" width="14" customWidth="1"/>
    <col min="7937" max="7937" width="8.1640625" bestFit="1" customWidth="1"/>
    <col min="7938" max="7938" width="34.83203125" customWidth="1"/>
    <col min="7939" max="7939" width="12" customWidth="1"/>
    <col min="7940" max="7940" width="11.83203125" customWidth="1"/>
    <col min="7941" max="7941" width="12.6640625" customWidth="1"/>
    <col min="7942" max="7942" width="12" customWidth="1"/>
    <col min="7943" max="7943" width="11" customWidth="1"/>
    <col min="7944" max="7944" width="11.1640625" customWidth="1"/>
    <col min="7945" max="7945" width="12.5" customWidth="1"/>
    <col min="7946" max="7946" width="16.1640625" customWidth="1"/>
    <col min="7947" max="7947" width="12" customWidth="1"/>
    <col min="7948" max="7948" width="13" customWidth="1"/>
    <col min="7949" max="7949" width="12.1640625" customWidth="1"/>
    <col min="7950" max="7950" width="8.5" customWidth="1"/>
    <col min="7951" max="7951" width="14" customWidth="1"/>
    <col min="8193" max="8193" width="8.1640625" bestFit="1" customWidth="1"/>
    <col min="8194" max="8194" width="34.83203125" customWidth="1"/>
    <col min="8195" max="8195" width="12" customWidth="1"/>
    <col min="8196" max="8196" width="11.83203125" customWidth="1"/>
    <col min="8197" max="8197" width="12.6640625" customWidth="1"/>
    <col min="8198" max="8198" width="12" customWidth="1"/>
    <col min="8199" max="8199" width="11" customWidth="1"/>
    <col min="8200" max="8200" width="11.1640625" customWidth="1"/>
    <col min="8201" max="8201" width="12.5" customWidth="1"/>
    <col min="8202" max="8202" width="16.1640625" customWidth="1"/>
    <col min="8203" max="8203" width="12" customWidth="1"/>
    <col min="8204" max="8204" width="13" customWidth="1"/>
    <col min="8205" max="8205" width="12.1640625" customWidth="1"/>
    <col min="8206" max="8206" width="8.5" customWidth="1"/>
    <col min="8207" max="8207" width="14" customWidth="1"/>
    <col min="8449" max="8449" width="8.1640625" bestFit="1" customWidth="1"/>
    <col min="8450" max="8450" width="34.83203125" customWidth="1"/>
    <col min="8451" max="8451" width="12" customWidth="1"/>
    <col min="8452" max="8452" width="11.83203125" customWidth="1"/>
    <col min="8453" max="8453" width="12.6640625" customWidth="1"/>
    <col min="8454" max="8454" width="12" customWidth="1"/>
    <col min="8455" max="8455" width="11" customWidth="1"/>
    <col min="8456" max="8456" width="11.1640625" customWidth="1"/>
    <col min="8457" max="8457" width="12.5" customWidth="1"/>
    <col min="8458" max="8458" width="16.1640625" customWidth="1"/>
    <col min="8459" max="8459" width="12" customWidth="1"/>
    <col min="8460" max="8460" width="13" customWidth="1"/>
    <col min="8461" max="8461" width="12.1640625" customWidth="1"/>
    <col min="8462" max="8462" width="8.5" customWidth="1"/>
    <col min="8463" max="8463" width="14" customWidth="1"/>
    <col min="8705" max="8705" width="8.1640625" bestFit="1" customWidth="1"/>
    <col min="8706" max="8706" width="34.83203125" customWidth="1"/>
    <col min="8707" max="8707" width="12" customWidth="1"/>
    <col min="8708" max="8708" width="11.83203125" customWidth="1"/>
    <col min="8709" max="8709" width="12.6640625" customWidth="1"/>
    <col min="8710" max="8710" width="12" customWidth="1"/>
    <col min="8711" max="8711" width="11" customWidth="1"/>
    <col min="8712" max="8712" width="11.1640625" customWidth="1"/>
    <col min="8713" max="8713" width="12.5" customWidth="1"/>
    <col min="8714" max="8714" width="16.1640625" customWidth="1"/>
    <col min="8715" max="8715" width="12" customWidth="1"/>
    <col min="8716" max="8716" width="13" customWidth="1"/>
    <col min="8717" max="8717" width="12.1640625" customWidth="1"/>
    <col min="8718" max="8718" width="8.5" customWidth="1"/>
    <col min="8719" max="8719" width="14" customWidth="1"/>
    <col min="8961" max="8961" width="8.1640625" bestFit="1" customWidth="1"/>
    <col min="8962" max="8962" width="34.83203125" customWidth="1"/>
    <col min="8963" max="8963" width="12" customWidth="1"/>
    <col min="8964" max="8964" width="11.83203125" customWidth="1"/>
    <col min="8965" max="8965" width="12.6640625" customWidth="1"/>
    <col min="8966" max="8966" width="12" customWidth="1"/>
    <col min="8967" max="8967" width="11" customWidth="1"/>
    <col min="8968" max="8968" width="11.1640625" customWidth="1"/>
    <col min="8969" max="8969" width="12.5" customWidth="1"/>
    <col min="8970" max="8970" width="16.1640625" customWidth="1"/>
    <col min="8971" max="8971" width="12" customWidth="1"/>
    <col min="8972" max="8972" width="13" customWidth="1"/>
    <col min="8973" max="8973" width="12.1640625" customWidth="1"/>
    <col min="8974" max="8974" width="8.5" customWidth="1"/>
    <col min="8975" max="8975" width="14" customWidth="1"/>
    <col min="9217" max="9217" width="8.1640625" bestFit="1" customWidth="1"/>
    <col min="9218" max="9218" width="34.83203125" customWidth="1"/>
    <col min="9219" max="9219" width="12" customWidth="1"/>
    <col min="9220" max="9220" width="11.83203125" customWidth="1"/>
    <col min="9221" max="9221" width="12.6640625" customWidth="1"/>
    <col min="9222" max="9222" width="12" customWidth="1"/>
    <col min="9223" max="9223" width="11" customWidth="1"/>
    <col min="9224" max="9224" width="11.1640625" customWidth="1"/>
    <col min="9225" max="9225" width="12.5" customWidth="1"/>
    <col min="9226" max="9226" width="16.1640625" customWidth="1"/>
    <col min="9227" max="9227" width="12" customWidth="1"/>
    <col min="9228" max="9228" width="13" customWidth="1"/>
    <col min="9229" max="9229" width="12.1640625" customWidth="1"/>
    <col min="9230" max="9230" width="8.5" customWidth="1"/>
    <col min="9231" max="9231" width="14" customWidth="1"/>
    <col min="9473" max="9473" width="8.1640625" bestFit="1" customWidth="1"/>
    <col min="9474" max="9474" width="34.83203125" customWidth="1"/>
    <col min="9475" max="9475" width="12" customWidth="1"/>
    <col min="9476" max="9476" width="11.83203125" customWidth="1"/>
    <col min="9477" max="9477" width="12.6640625" customWidth="1"/>
    <col min="9478" max="9478" width="12" customWidth="1"/>
    <col min="9479" max="9479" width="11" customWidth="1"/>
    <col min="9480" max="9480" width="11.1640625" customWidth="1"/>
    <col min="9481" max="9481" width="12.5" customWidth="1"/>
    <col min="9482" max="9482" width="16.1640625" customWidth="1"/>
    <col min="9483" max="9483" width="12" customWidth="1"/>
    <col min="9484" max="9484" width="13" customWidth="1"/>
    <col min="9485" max="9485" width="12.1640625" customWidth="1"/>
    <col min="9486" max="9486" width="8.5" customWidth="1"/>
    <col min="9487" max="9487" width="14" customWidth="1"/>
    <col min="9729" max="9729" width="8.1640625" bestFit="1" customWidth="1"/>
    <col min="9730" max="9730" width="34.83203125" customWidth="1"/>
    <col min="9731" max="9731" width="12" customWidth="1"/>
    <col min="9732" max="9732" width="11.83203125" customWidth="1"/>
    <col min="9733" max="9733" width="12.6640625" customWidth="1"/>
    <col min="9734" max="9734" width="12" customWidth="1"/>
    <col min="9735" max="9735" width="11" customWidth="1"/>
    <col min="9736" max="9736" width="11.1640625" customWidth="1"/>
    <col min="9737" max="9737" width="12.5" customWidth="1"/>
    <col min="9738" max="9738" width="16.1640625" customWidth="1"/>
    <col min="9739" max="9739" width="12" customWidth="1"/>
    <col min="9740" max="9740" width="13" customWidth="1"/>
    <col min="9741" max="9741" width="12.1640625" customWidth="1"/>
    <col min="9742" max="9742" width="8.5" customWidth="1"/>
    <col min="9743" max="9743" width="14" customWidth="1"/>
    <col min="9985" max="9985" width="8.1640625" bestFit="1" customWidth="1"/>
    <col min="9986" max="9986" width="34.83203125" customWidth="1"/>
    <col min="9987" max="9987" width="12" customWidth="1"/>
    <col min="9988" max="9988" width="11.83203125" customWidth="1"/>
    <col min="9989" max="9989" width="12.6640625" customWidth="1"/>
    <col min="9990" max="9990" width="12" customWidth="1"/>
    <col min="9991" max="9991" width="11" customWidth="1"/>
    <col min="9992" max="9992" width="11.1640625" customWidth="1"/>
    <col min="9993" max="9993" width="12.5" customWidth="1"/>
    <col min="9994" max="9994" width="16.1640625" customWidth="1"/>
    <col min="9995" max="9995" width="12" customWidth="1"/>
    <col min="9996" max="9996" width="13" customWidth="1"/>
    <col min="9997" max="9997" width="12.1640625" customWidth="1"/>
    <col min="9998" max="9998" width="8.5" customWidth="1"/>
    <col min="9999" max="9999" width="14" customWidth="1"/>
    <col min="10241" max="10241" width="8.1640625" bestFit="1" customWidth="1"/>
    <col min="10242" max="10242" width="34.83203125" customWidth="1"/>
    <col min="10243" max="10243" width="12" customWidth="1"/>
    <col min="10244" max="10244" width="11.83203125" customWidth="1"/>
    <col min="10245" max="10245" width="12.6640625" customWidth="1"/>
    <col min="10246" max="10246" width="12" customWidth="1"/>
    <col min="10247" max="10247" width="11" customWidth="1"/>
    <col min="10248" max="10248" width="11.1640625" customWidth="1"/>
    <col min="10249" max="10249" width="12.5" customWidth="1"/>
    <col min="10250" max="10250" width="16.1640625" customWidth="1"/>
    <col min="10251" max="10251" width="12" customWidth="1"/>
    <col min="10252" max="10252" width="13" customWidth="1"/>
    <col min="10253" max="10253" width="12.1640625" customWidth="1"/>
    <col min="10254" max="10254" width="8.5" customWidth="1"/>
    <col min="10255" max="10255" width="14" customWidth="1"/>
    <col min="10497" max="10497" width="8.1640625" bestFit="1" customWidth="1"/>
    <col min="10498" max="10498" width="34.83203125" customWidth="1"/>
    <col min="10499" max="10499" width="12" customWidth="1"/>
    <col min="10500" max="10500" width="11.83203125" customWidth="1"/>
    <col min="10501" max="10501" width="12.6640625" customWidth="1"/>
    <col min="10502" max="10502" width="12" customWidth="1"/>
    <col min="10503" max="10503" width="11" customWidth="1"/>
    <col min="10504" max="10504" width="11.1640625" customWidth="1"/>
    <col min="10505" max="10505" width="12.5" customWidth="1"/>
    <col min="10506" max="10506" width="16.1640625" customWidth="1"/>
    <col min="10507" max="10507" width="12" customWidth="1"/>
    <col min="10508" max="10508" width="13" customWidth="1"/>
    <col min="10509" max="10509" width="12.1640625" customWidth="1"/>
    <col min="10510" max="10510" width="8.5" customWidth="1"/>
    <col min="10511" max="10511" width="14" customWidth="1"/>
    <col min="10753" max="10753" width="8.1640625" bestFit="1" customWidth="1"/>
    <col min="10754" max="10754" width="34.83203125" customWidth="1"/>
    <col min="10755" max="10755" width="12" customWidth="1"/>
    <col min="10756" max="10756" width="11.83203125" customWidth="1"/>
    <col min="10757" max="10757" width="12.6640625" customWidth="1"/>
    <col min="10758" max="10758" width="12" customWidth="1"/>
    <col min="10759" max="10759" width="11" customWidth="1"/>
    <col min="10760" max="10760" width="11.1640625" customWidth="1"/>
    <col min="10761" max="10761" width="12.5" customWidth="1"/>
    <col min="10762" max="10762" width="16.1640625" customWidth="1"/>
    <col min="10763" max="10763" width="12" customWidth="1"/>
    <col min="10764" max="10764" width="13" customWidth="1"/>
    <col min="10765" max="10765" width="12.1640625" customWidth="1"/>
    <col min="10766" max="10766" width="8.5" customWidth="1"/>
    <col min="10767" max="10767" width="14" customWidth="1"/>
    <col min="11009" max="11009" width="8.1640625" bestFit="1" customWidth="1"/>
    <col min="11010" max="11010" width="34.83203125" customWidth="1"/>
    <col min="11011" max="11011" width="12" customWidth="1"/>
    <col min="11012" max="11012" width="11.83203125" customWidth="1"/>
    <col min="11013" max="11013" width="12.6640625" customWidth="1"/>
    <col min="11014" max="11014" width="12" customWidth="1"/>
    <col min="11015" max="11015" width="11" customWidth="1"/>
    <col min="11016" max="11016" width="11.1640625" customWidth="1"/>
    <col min="11017" max="11017" width="12.5" customWidth="1"/>
    <col min="11018" max="11018" width="16.1640625" customWidth="1"/>
    <col min="11019" max="11019" width="12" customWidth="1"/>
    <col min="11020" max="11020" width="13" customWidth="1"/>
    <col min="11021" max="11021" width="12.1640625" customWidth="1"/>
    <col min="11022" max="11022" width="8.5" customWidth="1"/>
    <col min="11023" max="11023" width="14" customWidth="1"/>
    <col min="11265" max="11265" width="8.1640625" bestFit="1" customWidth="1"/>
    <col min="11266" max="11266" width="34.83203125" customWidth="1"/>
    <col min="11267" max="11267" width="12" customWidth="1"/>
    <col min="11268" max="11268" width="11.83203125" customWidth="1"/>
    <col min="11269" max="11269" width="12.6640625" customWidth="1"/>
    <col min="11270" max="11270" width="12" customWidth="1"/>
    <col min="11271" max="11271" width="11" customWidth="1"/>
    <col min="11272" max="11272" width="11.1640625" customWidth="1"/>
    <col min="11273" max="11273" width="12.5" customWidth="1"/>
    <col min="11274" max="11274" width="16.1640625" customWidth="1"/>
    <col min="11275" max="11275" width="12" customWidth="1"/>
    <col min="11276" max="11276" width="13" customWidth="1"/>
    <col min="11277" max="11277" width="12.1640625" customWidth="1"/>
    <col min="11278" max="11278" width="8.5" customWidth="1"/>
    <col min="11279" max="11279" width="14" customWidth="1"/>
    <col min="11521" max="11521" width="8.1640625" bestFit="1" customWidth="1"/>
    <col min="11522" max="11522" width="34.83203125" customWidth="1"/>
    <col min="11523" max="11523" width="12" customWidth="1"/>
    <col min="11524" max="11524" width="11.83203125" customWidth="1"/>
    <col min="11525" max="11525" width="12.6640625" customWidth="1"/>
    <col min="11526" max="11526" width="12" customWidth="1"/>
    <col min="11527" max="11527" width="11" customWidth="1"/>
    <col min="11528" max="11528" width="11.1640625" customWidth="1"/>
    <col min="11529" max="11529" width="12.5" customWidth="1"/>
    <col min="11530" max="11530" width="16.1640625" customWidth="1"/>
    <col min="11531" max="11531" width="12" customWidth="1"/>
    <col min="11532" max="11532" width="13" customWidth="1"/>
    <col min="11533" max="11533" width="12.1640625" customWidth="1"/>
    <col min="11534" max="11534" width="8.5" customWidth="1"/>
    <col min="11535" max="11535" width="14" customWidth="1"/>
    <col min="11777" max="11777" width="8.1640625" bestFit="1" customWidth="1"/>
    <col min="11778" max="11778" width="34.83203125" customWidth="1"/>
    <col min="11779" max="11779" width="12" customWidth="1"/>
    <col min="11780" max="11780" width="11.83203125" customWidth="1"/>
    <col min="11781" max="11781" width="12.6640625" customWidth="1"/>
    <col min="11782" max="11782" width="12" customWidth="1"/>
    <col min="11783" max="11783" width="11" customWidth="1"/>
    <col min="11784" max="11784" width="11.1640625" customWidth="1"/>
    <col min="11785" max="11785" width="12.5" customWidth="1"/>
    <col min="11786" max="11786" width="16.1640625" customWidth="1"/>
    <col min="11787" max="11787" width="12" customWidth="1"/>
    <col min="11788" max="11788" width="13" customWidth="1"/>
    <col min="11789" max="11789" width="12.1640625" customWidth="1"/>
    <col min="11790" max="11790" width="8.5" customWidth="1"/>
    <col min="11791" max="11791" width="14" customWidth="1"/>
    <col min="12033" max="12033" width="8.1640625" bestFit="1" customWidth="1"/>
    <col min="12034" max="12034" width="34.83203125" customWidth="1"/>
    <col min="12035" max="12035" width="12" customWidth="1"/>
    <col min="12036" max="12036" width="11.83203125" customWidth="1"/>
    <col min="12037" max="12037" width="12.6640625" customWidth="1"/>
    <col min="12038" max="12038" width="12" customWidth="1"/>
    <col min="12039" max="12039" width="11" customWidth="1"/>
    <col min="12040" max="12040" width="11.1640625" customWidth="1"/>
    <col min="12041" max="12041" width="12.5" customWidth="1"/>
    <col min="12042" max="12042" width="16.1640625" customWidth="1"/>
    <col min="12043" max="12043" width="12" customWidth="1"/>
    <col min="12044" max="12044" width="13" customWidth="1"/>
    <col min="12045" max="12045" width="12.1640625" customWidth="1"/>
    <col min="12046" max="12046" width="8.5" customWidth="1"/>
    <col min="12047" max="12047" width="14" customWidth="1"/>
    <col min="12289" max="12289" width="8.1640625" bestFit="1" customWidth="1"/>
    <col min="12290" max="12290" width="34.83203125" customWidth="1"/>
    <col min="12291" max="12291" width="12" customWidth="1"/>
    <col min="12292" max="12292" width="11.83203125" customWidth="1"/>
    <col min="12293" max="12293" width="12.6640625" customWidth="1"/>
    <col min="12294" max="12294" width="12" customWidth="1"/>
    <col min="12295" max="12295" width="11" customWidth="1"/>
    <col min="12296" max="12296" width="11.1640625" customWidth="1"/>
    <col min="12297" max="12297" width="12.5" customWidth="1"/>
    <col min="12298" max="12298" width="16.1640625" customWidth="1"/>
    <col min="12299" max="12299" width="12" customWidth="1"/>
    <col min="12300" max="12300" width="13" customWidth="1"/>
    <col min="12301" max="12301" width="12.1640625" customWidth="1"/>
    <col min="12302" max="12302" width="8.5" customWidth="1"/>
    <col min="12303" max="12303" width="14" customWidth="1"/>
    <col min="12545" max="12545" width="8.1640625" bestFit="1" customWidth="1"/>
    <col min="12546" max="12546" width="34.83203125" customWidth="1"/>
    <col min="12547" max="12547" width="12" customWidth="1"/>
    <col min="12548" max="12548" width="11.83203125" customWidth="1"/>
    <col min="12549" max="12549" width="12.6640625" customWidth="1"/>
    <col min="12550" max="12550" width="12" customWidth="1"/>
    <col min="12551" max="12551" width="11" customWidth="1"/>
    <col min="12552" max="12552" width="11.1640625" customWidth="1"/>
    <col min="12553" max="12553" width="12.5" customWidth="1"/>
    <col min="12554" max="12554" width="16.1640625" customWidth="1"/>
    <col min="12555" max="12555" width="12" customWidth="1"/>
    <col min="12556" max="12556" width="13" customWidth="1"/>
    <col min="12557" max="12557" width="12.1640625" customWidth="1"/>
    <col min="12558" max="12558" width="8.5" customWidth="1"/>
    <col min="12559" max="12559" width="14" customWidth="1"/>
    <col min="12801" max="12801" width="8.1640625" bestFit="1" customWidth="1"/>
    <col min="12802" max="12802" width="34.83203125" customWidth="1"/>
    <col min="12803" max="12803" width="12" customWidth="1"/>
    <col min="12804" max="12804" width="11.83203125" customWidth="1"/>
    <col min="12805" max="12805" width="12.6640625" customWidth="1"/>
    <col min="12806" max="12806" width="12" customWidth="1"/>
    <col min="12807" max="12807" width="11" customWidth="1"/>
    <col min="12808" max="12808" width="11.1640625" customWidth="1"/>
    <col min="12809" max="12809" width="12.5" customWidth="1"/>
    <col min="12810" max="12810" width="16.1640625" customWidth="1"/>
    <col min="12811" max="12811" width="12" customWidth="1"/>
    <col min="12812" max="12812" width="13" customWidth="1"/>
    <col min="12813" max="12813" width="12.1640625" customWidth="1"/>
    <col min="12814" max="12814" width="8.5" customWidth="1"/>
    <col min="12815" max="12815" width="14" customWidth="1"/>
    <col min="13057" max="13057" width="8.1640625" bestFit="1" customWidth="1"/>
    <col min="13058" max="13058" width="34.83203125" customWidth="1"/>
    <col min="13059" max="13059" width="12" customWidth="1"/>
    <col min="13060" max="13060" width="11.83203125" customWidth="1"/>
    <col min="13061" max="13061" width="12.6640625" customWidth="1"/>
    <col min="13062" max="13062" width="12" customWidth="1"/>
    <col min="13063" max="13063" width="11" customWidth="1"/>
    <col min="13064" max="13064" width="11.1640625" customWidth="1"/>
    <col min="13065" max="13065" width="12.5" customWidth="1"/>
    <col min="13066" max="13066" width="16.1640625" customWidth="1"/>
    <col min="13067" max="13067" width="12" customWidth="1"/>
    <col min="13068" max="13068" width="13" customWidth="1"/>
    <col min="13069" max="13069" width="12.1640625" customWidth="1"/>
    <col min="13070" max="13070" width="8.5" customWidth="1"/>
    <col min="13071" max="13071" width="14" customWidth="1"/>
    <col min="13313" max="13313" width="8.1640625" bestFit="1" customWidth="1"/>
    <col min="13314" max="13314" width="34.83203125" customWidth="1"/>
    <col min="13315" max="13315" width="12" customWidth="1"/>
    <col min="13316" max="13316" width="11.83203125" customWidth="1"/>
    <col min="13317" max="13317" width="12.6640625" customWidth="1"/>
    <col min="13318" max="13318" width="12" customWidth="1"/>
    <col min="13319" max="13319" width="11" customWidth="1"/>
    <col min="13320" max="13320" width="11.1640625" customWidth="1"/>
    <col min="13321" max="13321" width="12.5" customWidth="1"/>
    <col min="13322" max="13322" width="16.1640625" customWidth="1"/>
    <col min="13323" max="13323" width="12" customWidth="1"/>
    <col min="13324" max="13324" width="13" customWidth="1"/>
    <col min="13325" max="13325" width="12.1640625" customWidth="1"/>
    <col min="13326" max="13326" width="8.5" customWidth="1"/>
    <col min="13327" max="13327" width="14" customWidth="1"/>
    <col min="13569" max="13569" width="8.1640625" bestFit="1" customWidth="1"/>
    <col min="13570" max="13570" width="34.83203125" customWidth="1"/>
    <col min="13571" max="13571" width="12" customWidth="1"/>
    <col min="13572" max="13572" width="11.83203125" customWidth="1"/>
    <col min="13573" max="13573" width="12.6640625" customWidth="1"/>
    <col min="13574" max="13574" width="12" customWidth="1"/>
    <col min="13575" max="13575" width="11" customWidth="1"/>
    <col min="13576" max="13576" width="11.1640625" customWidth="1"/>
    <col min="13577" max="13577" width="12.5" customWidth="1"/>
    <col min="13578" max="13578" width="16.1640625" customWidth="1"/>
    <col min="13579" max="13579" width="12" customWidth="1"/>
    <col min="13580" max="13580" width="13" customWidth="1"/>
    <col min="13581" max="13581" width="12.1640625" customWidth="1"/>
    <col min="13582" max="13582" width="8.5" customWidth="1"/>
    <col min="13583" max="13583" width="14" customWidth="1"/>
    <col min="13825" max="13825" width="8.1640625" bestFit="1" customWidth="1"/>
    <col min="13826" max="13826" width="34.83203125" customWidth="1"/>
    <col min="13827" max="13827" width="12" customWidth="1"/>
    <col min="13828" max="13828" width="11.83203125" customWidth="1"/>
    <col min="13829" max="13829" width="12.6640625" customWidth="1"/>
    <col min="13830" max="13830" width="12" customWidth="1"/>
    <col min="13831" max="13831" width="11" customWidth="1"/>
    <col min="13832" max="13832" width="11.1640625" customWidth="1"/>
    <col min="13833" max="13833" width="12.5" customWidth="1"/>
    <col min="13834" max="13834" width="16.1640625" customWidth="1"/>
    <col min="13835" max="13835" width="12" customWidth="1"/>
    <col min="13836" max="13836" width="13" customWidth="1"/>
    <col min="13837" max="13837" width="12.1640625" customWidth="1"/>
    <col min="13838" max="13838" width="8.5" customWidth="1"/>
    <col min="13839" max="13839" width="14" customWidth="1"/>
    <col min="14081" max="14081" width="8.1640625" bestFit="1" customWidth="1"/>
    <col min="14082" max="14082" width="34.83203125" customWidth="1"/>
    <col min="14083" max="14083" width="12" customWidth="1"/>
    <col min="14084" max="14084" width="11.83203125" customWidth="1"/>
    <col min="14085" max="14085" width="12.6640625" customWidth="1"/>
    <col min="14086" max="14086" width="12" customWidth="1"/>
    <col min="14087" max="14087" width="11" customWidth="1"/>
    <col min="14088" max="14088" width="11.1640625" customWidth="1"/>
    <col min="14089" max="14089" width="12.5" customWidth="1"/>
    <col min="14090" max="14090" width="16.1640625" customWidth="1"/>
    <col min="14091" max="14091" width="12" customWidth="1"/>
    <col min="14092" max="14092" width="13" customWidth="1"/>
    <col min="14093" max="14093" width="12.1640625" customWidth="1"/>
    <col min="14094" max="14094" width="8.5" customWidth="1"/>
    <col min="14095" max="14095" width="14" customWidth="1"/>
    <col min="14337" max="14337" width="8.1640625" bestFit="1" customWidth="1"/>
    <col min="14338" max="14338" width="34.83203125" customWidth="1"/>
    <col min="14339" max="14339" width="12" customWidth="1"/>
    <col min="14340" max="14340" width="11.83203125" customWidth="1"/>
    <col min="14341" max="14341" width="12.6640625" customWidth="1"/>
    <col min="14342" max="14342" width="12" customWidth="1"/>
    <col min="14343" max="14343" width="11" customWidth="1"/>
    <col min="14344" max="14344" width="11.1640625" customWidth="1"/>
    <col min="14345" max="14345" width="12.5" customWidth="1"/>
    <col min="14346" max="14346" width="16.1640625" customWidth="1"/>
    <col min="14347" max="14347" width="12" customWidth="1"/>
    <col min="14348" max="14348" width="13" customWidth="1"/>
    <col min="14349" max="14349" width="12.1640625" customWidth="1"/>
    <col min="14350" max="14350" width="8.5" customWidth="1"/>
    <col min="14351" max="14351" width="14" customWidth="1"/>
    <col min="14593" max="14593" width="8.1640625" bestFit="1" customWidth="1"/>
    <col min="14594" max="14594" width="34.83203125" customWidth="1"/>
    <col min="14595" max="14595" width="12" customWidth="1"/>
    <col min="14596" max="14596" width="11.83203125" customWidth="1"/>
    <col min="14597" max="14597" width="12.6640625" customWidth="1"/>
    <col min="14598" max="14598" width="12" customWidth="1"/>
    <col min="14599" max="14599" width="11" customWidth="1"/>
    <col min="14600" max="14600" width="11.1640625" customWidth="1"/>
    <col min="14601" max="14601" width="12.5" customWidth="1"/>
    <col min="14602" max="14602" width="16.1640625" customWidth="1"/>
    <col min="14603" max="14603" width="12" customWidth="1"/>
    <col min="14604" max="14604" width="13" customWidth="1"/>
    <col min="14605" max="14605" width="12.1640625" customWidth="1"/>
    <col min="14606" max="14606" width="8.5" customWidth="1"/>
    <col min="14607" max="14607" width="14" customWidth="1"/>
    <col min="14849" max="14849" width="8.1640625" bestFit="1" customWidth="1"/>
    <col min="14850" max="14850" width="34.83203125" customWidth="1"/>
    <col min="14851" max="14851" width="12" customWidth="1"/>
    <col min="14852" max="14852" width="11.83203125" customWidth="1"/>
    <col min="14853" max="14853" width="12.6640625" customWidth="1"/>
    <col min="14854" max="14854" width="12" customWidth="1"/>
    <col min="14855" max="14855" width="11" customWidth="1"/>
    <col min="14856" max="14856" width="11.1640625" customWidth="1"/>
    <col min="14857" max="14857" width="12.5" customWidth="1"/>
    <col min="14858" max="14858" width="16.1640625" customWidth="1"/>
    <col min="14859" max="14859" width="12" customWidth="1"/>
    <col min="14860" max="14860" width="13" customWidth="1"/>
    <col min="14861" max="14861" width="12.1640625" customWidth="1"/>
    <col min="14862" max="14862" width="8.5" customWidth="1"/>
    <col min="14863" max="14863" width="14" customWidth="1"/>
    <col min="15105" max="15105" width="8.1640625" bestFit="1" customWidth="1"/>
    <col min="15106" max="15106" width="34.83203125" customWidth="1"/>
    <col min="15107" max="15107" width="12" customWidth="1"/>
    <col min="15108" max="15108" width="11.83203125" customWidth="1"/>
    <col min="15109" max="15109" width="12.6640625" customWidth="1"/>
    <col min="15110" max="15110" width="12" customWidth="1"/>
    <col min="15111" max="15111" width="11" customWidth="1"/>
    <col min="15112" max="15112" width="11.1640625" customWidth="1"/>
    <col min="15113" max="15113" width="12.5" customWidth="1"/>
    <col min="15114" max="15114" width="16.1640625" customWidth="1"/>
    <col min="15115" max="15115" width="12" customWidth="1"/>
    <col min="15116" max="15116" width="13" customWidth="1"/>
    <col min="15117" max="15117" width="12.1640625" customWidth="1"/>
    <col min="15118" max="15118" width="8.5" customWidth="1"/>
    <col min="15119" max="15119" width="14" customWidth="1"/>
    <col min="15361" max="15361" width="8.1640625" bestFit="1" customWidth="1"/>
    <col min="15362" max="15362" width="34.83203125" customWidth="1"/>
    <col min="15363" max="15363" width="12" customWidth="1"/>
    <col min="15364" max="15364" width="11.83203125" customWidth="1"/>
    <col min="15365" max="15365" width="12.6640625" customWidth="1"/>
    <col min="15366" max="15366" width="12" customWidth="1"/>
    <col min="15367" max="15367" width="11" customWidth="1"/>
    <col min="15368" max="15368" width="11.1640625" customWidth="1"/>
    <col min="15369" max="15369" width="12.5" customWidth="1"/>
    <col min="15370" max="15370" width="16.1640625" customWidth="1"/>
    <col min="15371" max="15371" width="12" customWidth="1"/>
    <col min="15372" max="15372" width="13" customWidth="1"/>
    <col min="15373" max="15373" width="12.1640625" customWidth="1"/>
    <col min="15374" max="15374" width="8.5" customWidth="1"/>
    <col min="15375" max="15375" width="14" customWidth="1"/>
    <col min="15617" max="15617" width="8.1640625" bestFit="1" customWidth="1"/>
    <col min="15618" max="15618" width="34.83203125" customWidth="1"/>
    <col min="15619" max="15619" width="12" customWidth="1"/>
    <col min="15620" max="15620" width="11.83203125" customWidth="1"/>
    <col min="15621" max="15621" width="12.6640625" customWidth="1"/>
    <col min="15622" max="15622" width="12" customWidth="1"/>
    <col min="15623" max="15623" width="11" customWidth="1"/>
    <col min="15624" max="15624" width="11.1640625" customWidth="1"/>
    <col min="15625" max="15625" width="12.5" customWidth="1"/>
    <col min="15626" max="15626" width="16.1640625" customWidth="1"/>
    <col min="15627" max="15627" width="12" customWidth="1"/>
    <col min="15628" max="15628" width="13" customWidth="1"/>
    <col min="15629" max="15629" width="12.1640625" customWidth="1"/>
    <col min="15630" max="15630" width="8.5" customWidth="1"/>
    <col min="15631" max="15631" width="14" customWidth="1"/>
    <col min="15873" max="15873" width="8.1640625" bestFit="1" customWidth="1"/>
    <col min="15874" max="15874" width="34.83203125" customWidth="1"/>
    <col min="15875" max="15875" width="12" customWidth="1"/>
    <col min="15876" max="15876" width="11.83203125" customWidth="1"/>
    <col min="15877" max="15877" width="12.6640625" customWidth="1"/>
    <col min="15878" max="15878" width="12" customWidth="1"/>
    <col min="15879" max="15879" width="11" customWidth="1"/>
    <col min="15880" max="15880" width="11.1640625" customWidth="1"/>
    <col min="15881" max="15881" width="12.5" customWidth="1"/>
    <col min="15882" max="15882" width="16.1640625" customWidth="1"/>
    <col min="15883" max="15883" width="12" customWidth="1"/>
    <col min="15884" max="15884" width="13" customWidth="1"/>
    <col min="15885" max="15885" width="12.1640625" customWidth="1"/>
    <col min="15886" max="15886" width="8.5" customWidth="1"/>
    <col min="15887" max="15887" width="14" customWidth="1"/>
    <col min="16129" max="16129" width="8.1640625" bestFit="1" customWidth="1"/>
    <col min="16130" max="16130" width="34.83203125" customWidth="1"/>
    <col min="16131" max="16131" width="12" customWidth="1"/>
    <col min="16132" max="16132" width="11.83203125" customWidth="1"/>
    <col min="16133" max="16133" width="12.6640625" customWidth="1"/>
    <col min="16134" max="16134" width="12" customWidth="1"/>
    <col min="16135" max="16135" width="11" customWidth="1"/>
    <col min="16136" max="16136" width="11.1640625" customWidth="1"/>
    <col min="16137" max="16137" width="12.5" customWidth="1"/>
    <col min="16138" max="16138" width="16.1640625" customWidth="1"/>
    <col min="16139" max="16139" width="12" customWidth="1"/>
    <col min="16140" max="16140" width="13" customWidth="1"/>
    <col min="16141" max="16141" width="12.1640625" customWidth="1"/>
    <col min="16142" max="16142" width="8.5" customWidth="1"/>
    <col min="16143" max="16143" width="14" customWidth="1"/>
  </cols>
  <sheetData>
    <row r="1" spans="1:16" ht="51.75" customHeight="1" x14ac:dyDescent="0.2">
      <c r="C1" s="45"/>
      <c r="G1" s="46"/>
      <c r="H1" s="47"/>
      <c r="I1" s="48"/>
      <c r="J1" s="8"/>
      <c r="K1" s="48"/>
      <c r="L1" s="8"/>
      <c r="M1" s="361" t="s">
        <v>259</v>
      </c>
      <c r="N1" s="361"/>
      <c r="O1" s="361"/>
    </row>
    <row r="2" spans="1:16" ht="39.75" customHeight="1" x14ac:dyDescent="0.2">
      <c r="A2" s="414" t="s">
        <v>84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</row>
    <row r="3" spans="1:16" s="49" customFormat="1" ht="33.75" customHeight="1" x14ac:dyDescent="0.2">
      <c r="A3" s="427" t="s">
        <v>85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</row>
    <row r="4" spans="1:16" ht="89.25" customHeight="1" x14ac:dyDescent="0.2">
      <c r="A4" s="440" t="s">
        <v>10</v>
      </c>
      <c r="B4" s="445" t="s">
        <v>11</v>
      </c>
      <c r="C4" s="428" t="s">
        <v>86</v>
      </c>
      <c r="D4" s="429"/>
      <c r="E4" s="428" t="s">
        <v>87</v>
      </c>
      <c r="F4" s="429"/>
      <c r="G4" s="447" t="s">
        <v>88</v>
      </c>
      <c r="H4" s="448"/>
      <c r="I4" s="434" t="s">
        <v>89</v>
      </c>
      <c r="J4" s="435"/>
      <c r="K4" s="449" t="s">
        <v>16</v>
      </c>
      <c r="L4" s="450"/>
      <c r="M4" s="425" t="s">
        <v>17</v>
      </c>
      <c r="N4" s="426"/>
      <c r="O4" s="13" t="s">
        <v>18</v>
      </c>
    </row>
    <row r="5" spans="1:16" ht="38.25" x14ac:dyDescent="0.2">
      <c r="A5" s="440"/>
      <c r="B5" s="446"/>
      <c r="C5" s="14" t="s">
        <v>19</v>
      </c>
      <c r="D5" s="15" t="s">
        <v>20</v>
      </c>
      <c r="E5" s="14" t="s">
        <v>19</v>
      </c>
      <c r="F5" s="15" t="s">
        <v>20</v>
      </c>
      <c r="G5" s="14" t="s">
        <v>19</v>
      </c>
      <c r="H5" s="15" t="s">
        <v>20</v>
      </c>
      <c r="I5" s="14" t="s">
        <v>19</v>
      </c>
      <c r="J5" s="15" t="s">
        <v>20</v>
      </c>
      <c r="K5" s="14" t="s">
        <v>19</v>
      </c>
      <c r="L5" s="15" t="s">
        <v>20</v>
      </c>
      <c r="M5" s="18" t="s">
        <v>19</v>
      </c>
      <c r="N5" s="19" t="s">
        <v>20</v>
      </c>
      <c r="O5" s="14" t="s">
        <v>21</v>
      </c>
    </row>
    <row r="6" spans="1:16" ht="25.5" x14ac:dyDescent="0.2">
      <c r="A6" s="20">
        <v>560002</v>
      </c>
      <c r="B6" s="21" t="s">
        <v>22</v>
      </c>
      <c r="C6" s="22">
        <v>17085</v>
      </c>
      <c r="D6" s="22">
        <v>0</v>
      </c>
      <c r="E6" s="22">
        <v>81722</v>
      </c>
      <c r="F6" s="22">
        <v>1</v>
      </c>
      <c r="G6" s="50">
        <v>0.20910000000000001</v>
      </c>
      <c r="H6" s="50">
        <v>0</v>
      </c>
      <c r="I6" s="26">
        <v>3.44</v>
      </c>
      <c r="J6" s="51">
        <v>0</v>
      </c>
      <c r="K6" s="26">
        <v>3.44</v>
      </c>
      <c r="L6" s="25">
        <v>0</v>
      </c>
      <c r="M6" s="27"/>
      <c r="N6" s="52"/>
      <c r="O6" s="29">
        <v>3.44</v>
      </c>
      <c r="P6" s="53"/>
    </row>
    <row r="7" spans="1:16" ht="25.5" x14ac:dyDescent="0.2">
      <c r="A7" s="20">
        <v>560014</v>
      </c>
      <c r="B7" s="21" t="s">
        <v>23</v>
      </c>
      <c r="C7" s="22">
        <v>8843</v>
      </c>
      <c r="D7" s="22">
        <v>163</v>
      </c>
      <c r="E7" s="22">
        <v>23939</v>
      </c>
      <c r="F7" s="22">
        <v>456</v>
      </c>
      <c r="G7" s="50">
        <v>0.36940000000000001</v>
      </c>
      <c r="H7" s="50">
        <v>0.35749999999999998</v>
      </c>
      <c r="I7" s="26">
        <v>5</v>
      </c>
      <c r="J7" s="51">
        <v>4.22</v>
      </c>
      <c r="K7" s="26">
        <v>4.8499999999999996</v>
      </c>
      <c r="L7" s="25">
        <v>0.13</v>
      </c>
      <c r="M7" s="27"/>
      <c r="N7" s="52"/>
      <c r="O7" s="29">
        <v>4.9800000000000004</v>
      </c>
      <c r="P7" s="53"/>
    </row>
    <row r="8" spans="1:16" x14ac:dyDescent="0.2">
      <c r="A8" s="20">
        <v>560017</v>
      </c>
      <c r="B8" s="21" t="s">
        <v>24</v>
      </c>
      <c r="C8" s="22">
        <v>78830</v>
      </c>
      <c r="D8" s="22">
        <v>4</v>
      </c>
      <c r="E8" s="22">
        <v>296820</v>
      </c>
      <c r="F8" s="22">
        <v>10</v>
      </c>
      <c r="G8" s="50">
        <v>0.2656</v>
      </c>
      <c r="H8" s="50">
        <v>0.4</v>
      </c>
      <c r="I8" s="26">
        <v>4.91</v>
      </c>
      <c r="J8" s="51">
        <v>4.82</v>
      </c>
      <c r="K8" s="26">
        <v>4.91</v>
      </c>
      <c r="L8" s="25">
        <v>0</v>
      </c>
      <c r="M8" s="30"/>
      <c r="N8" s="52"/>
      <c r="O8" s="29">
        <v>4.91</v>
      </c>
      <c r="P8" s="53"/>
    </row>
    <row r="9" spans="1:16" x14ac:dyDescent="0.2">
      <c r="A9" s="20">
        <v>560019</v>
      </c>
      <c r="B9" s="21" t="s">
        <v>25</v>
      </c>
      <c r="C9" s="22">
        <v>160334</v>
      </c>
      <c r="D9" s="22">
        <v>36121</v>
      </c>
      <c r="E9" s="22">
        <v>439314</v>
      </c>
      <c r="F9" s="22">
        <v>57643</v>
      </c>
      <c r="G9" s="50">
        <v>0.36499999999999999</v>
      </c>
      <c r="H9" s="50">
        <v>0.62660000000000005</v>
      </c>
      <c r="I9" s="26">
        <v>5</v>
      </c>
      <c r="J9" s="51">
        <v>5</v>
      </c>
      <c r="K9" s="26">
        <v>4.75</v>
      </c>
      <c r="L9" s="25">
        <v>0.25</v>
      </c>
      <c r="M9" s="27"/>
      <c r="N9" s="52"/>
      <c r="O9" s="29">
        <v>5</v>
      </c>
      <c r="P9" s="53"/>
    </row>
    <row r="10" spans="1:16" x14ac:dyDescent="0.2">
      <c r="A10" s="20">
        <v>560021</v>
      </c>
      <c r="B10" s="21" t="s">
        <v>26</v>
      </c>
      <c r="C10" s="22">
        <v>74226</v>
      </c>
      <c r="D10" s="22">
        <v>220623</v>
      </c>
      <c r="E10" s="22">
        <v>233535</v>
      </c>
      <c r="F10" s="22">
        <v>437276</v>
      </c>
      <c r="G10" s="50">
        <v>0.31780000000000003</v>
      </c>
      <c r="H10" s="50">
        <v>0.50449999999999995</v>
      </c>
      <c r="I10" s="26">
        <v>5</v>
      </c>
      <c r="J10" s="51">
        <v>5</v>
      </c>
      <c r="K10" s="26">
        <v>2.95</v>
      </c>
      <c r="L10" s="25">
        <v>2.0499999999999998</v>
      </c>
      <c r="M10" s="27"/>
      <c r="N10" s="52"/>
      <c r="O10" s="29">
        <v>5</v>
      </c>
      <c r="P10" s="53"/>
    </row>
    <row r="11" spans="1:16" x14ac:dyDescent="0.2">
      <c r="A11" s="20">
        <v>560022</v>
      </c>
      <c r="B11" s="21" t="s">
        <v>27</v>
      </c>
      <c r="C11" s="22">
        <v>58629</v>
      </c>
      <c r="D11" s="22">
        <v>114072</v>
      </c>
      <c r="E11" s="22">
        <v>262049</v>
      </c>
      <c r="F11" s="22">
        <v>223054</v>
      </c>
      <c r="G11" s="50">
        <v>0.22370000000000001</v>
      </c>
      <c r="H11" s="50">
        <v>0.51139999999999997</v>
      </c>
      <c r="I11" s="26">
        <v>3.82</v>
      </c>
      <c r="J11" s="51">
        <v>5</v>
      </c>
      <c r="K11" s="26">
        <v>2.83</v>
      </c>
      <c r="L11" s="25">
        <v>1.3</v>
      </c>
      <c r="M11" s="27"/>
      <c r="N11" s="52"/>
      <c r="O11" s="29">
        <v>4.13</v>
      </c>
      <c r="P11" s="53"/>
    </row>
    <row r="12" spans="1:16" x14ac:dyDescent="0.2">
      <c r="A12" s="20">
        <v>560024</v>
      </c>
      <c r="B12" s="21" t="s">
        <v>28</v>
      </c>
      <c r="C12" s="22">
        <v>2333</v>
      </c>
      <c r="D12" s="22">
        <v>275069</v>
      </c>
      <c r="E12" s="22">
        <v>7794</v>
      </c>
      <c r="F12" s="22">
        <v>624122</v>
      </c>
      <c r="G12" s="50">
        <v>0.29930000000000001</v>
      </c>
      <c r="H12" s="50">
        <v>0.44069999999999998</v>
      </c>
      <c r="I12" s="26">
        <v>5</v>
      </c>
      <c r="J12" s="51">
        <v>5</v>
      </c>
      <c r="K12" s="26">
        <v>0.25</v>
      </c>
      <c r="L12" s="25">
        <v>4.75</v>
      </c>
      <c r="M12" s="27"/>
      <c r="N12" s="52"/>
      <c r="O12" s="29">
        <v>5</v>
      </c>
      <c r="P12" s="53"/>
    </row>
    <row r="13" spans="1:16" ht="25.5" x14ac:dyDescent="0.2">
      <c r="A13" s="20">
        <v>560026</v>
      </c>
      <c r="B13" s="21" t="s">
        <v>29</v>
      </c>
      <c r="C13" s="22">
        <v>105453</v>
      </c>
      <c r="D13" s="22">
        <v>97699</v>
      </c>
      <c r="E13" s="22">
        <v>370190</v>
      </c>
      <c r="F13" s="22">
        <v>185410</v>
      </c>
      <c r="G13" s="50">
        <v>0.28489999999999999</v>
      </c>
      <c r="H13" s="50">
        <v>0.52690000000000003</v>
      </c>
      <c r="I13" s="26">
        <v>5</v>
      </c>
      <c r="J13" s="51">
        <v>5</v>
      </c>
      <c r="K13" s="26">
        <v>4.1500000000000004</v>
      </c>
      <c r="L13" s="25">
        <v>0.85</v>
      </c>
      <c r="M13" s="27"/>
      <c r="N13" s="52"/>
      <c r="O13" s="29">
        <v>5</v>
      </c>
      <c r="P13" s="53"/>
    </row>
    <row r="14" spans="1:16" x14ac:dyDescent="0.2">
      <c r="A14" s="20">
        <v>560032</v>
      </c>
      <c r="B14" s="21" t="s">
        <v>30</v>
      </c>
      <c r="C14" s="22">
        <v>14878</v>
      </c>
      <c r="D14" s="22">
        <v>0</v>
      </c>
      <c r="E14" s="22">
        <v>58978</v>
      </c>
      <c r="F14" s="22">
        <v>2</v>
      </c>
      <c r="G14" s="50">
        <v>0.25230000000000002</v>
      </c>
      <c r="H14" s="50">
        <v>0</v>
      </c>
      <c r="I14" s="26">
        <v>4.57</v>
      </c>
      <c r="J14" s="51">
        <v>0</v>
      </c>
      <c r="K14" s="26">
        <v>4.57</v>
      </c>
      <c r="L14" s="25">
        <v>0</v>
      </c>
      <c r="M14" s="27"/>
      <c r="N14" s="52"/>
      <c r="O14" s="29">
        <v>4.57</v>
      </c>
      <c r="P14" s="53"/>
    </row>
    <row r="15" spans="1:16" x14ac:dyDescent="0.2">
      <c r="A15" s="20">
        <v>560033</v>
      </c>
      <c r="B15" s="21" t="s">
        <v>31</v>
      </c>
      <c r="C15" s="22">
        <v>41941</v>
      </c>
      <c r="D15" s="22">
        <v>0</v>
      </c>
      <c r="E15" s="22">
        <v>150424</v>
      </c>
      <c r="F15" s="22">
        <v>0</v>
      </c>
      <c r="G15" s="50">
        <v>0.27879999999999999</v>
      </c>
      <c r="H15" s="50">
        <v>0</v>
      </c>
      <c r="I15" s="26">
        <v>5</v>
      </c>
      <c r="J15" s="51">
        <v>0</v>
      </c>
      <c r="K15" s="26">
        <v>5</v>
      </c>
      <c r="L15" s="25">
        <v>0</v>
      </c>
      <c r="M15" s="27"/>
      <c r="N15" s="52"/>
      <c r="O15" s="29">
        <v>5</v>
      </c>
      <c r="P15" s="53"/>
    </row>
    <row r="16" spans="1:16" x14ac:dyDescent="0.2">
      <c r="A16" s="20">
        <v>560034</v>
      </c>
      <c r="B16" s="21" t="s">
        <v>32</v>
      </c>
      <c r="C16" s="22">
        <v>54118</v>
      </c>
      <c r="D16" s="22">
        <v>0</v>
      </c>
      <c r="E16" s="22">
        <v>142661</v>
      </c>
      <c r="F16" s="22">
        <v>3</v>
      </c>
      <c r="G16" s="50">
        <v>0.37930000000000003</v>
      </c>
      <c r="H16" s="50">
        <v>0</v>
      </c>
      <c r="I16" s="26">
        <v>5</v>
      </c>
      <c r="J16" s="51">
        <v>0</v>
      </c>
      <c r="K16" s="26">
        <v>5</v>
      </c>
      <c r="L16" s="25">
        <v>0</v>
      </c>
      <c r="M16" s="27"/>
      <c r="N16" s="52"/>
      <c r="O16" s="29">
        <v>5</v>
      </c>
      <c r="P16" s="53"/>
    </row>
    <row r="17" spans="1:16" x14ac:dyDescent="0.2">
      <c r="A17" s="20">
        <v>560035</v>
      </c>
      <c r="B17" s="21" t="s">
        <v>33</v>
      </c>
      <c r="C17" s="22">
        <v>487</v>
      </c>
      <c r="D17" s="22">
        <v>131550</v>
      </c>
      <c r="E17" s="22">
        <v>2022</v>
      </c>
      <c r="F17" s="22">
        <v>292718</v>
      </c>
      <c r="G17" s="50">
        <v>0.2409</v>
      </c>
      <c r="H17" s="50">
        <v>0.44940000000000002</v>
      </c>
      <c r="I17" s="26">
        <v>4.2699999999999996</v>
      </c>
      <c r="J17" s="51">
        <v>5</v>
      </c>
      <c r="K17" s="26">
        <v>0.21</v>
      </c>
      <c r="L17" s="25">
        <v>4.75</v>
      </c>
      <c r="M17" s="27"/>
      <c r="N17" s="52"/>
      <c r="O17" s="29">
        <v>4.96</v>
      </c>
      <c r="P17" s="53"/>
    </row>
    <row r="18" spans="1:16" x14ac:dyDescent="0.2">
      <c r="A18" s="20">
        <v>560036</v>
      </c>
      <c r="B18" s="21" t="s">
        <v>34</v>
      </c>
      <c r="C18" s="22">
        <v>36289</v>
      </c>
      <c r="D18" s="22">
        <v>50480</v>
      </c>
      <c r="E18" s="22">
        <v>120310</v>
      </c>
      <c r="F18" s="22">
        <v>98986</v>
      </c>
      <c r="G18" s="50">
        <v>0.30159999999999998</v>
      </c>
      <c r="H18" s="50">
        <v>0.51</v>
      </c>
      <c r="I18" s="26">
        <v>5</v>
      </c>
      <c r="J18" s="51">
        <v>5</v>
      </c>
      <c r="K18" s="26">
        <v>0</v>
      </c>
      <c r="L18" s="25">
        <v>0.95</v>
      </c>
      <c r="M18" s="27">
        <v>1</v>
      </c>
      <c r="N18" s="52"/>
      <c r="O18" s="29">
        <v>0.95</v>
      </c>
      <c r="P18" s="53"/>
    </row>
    <row r="19" spans="1:16" x14ac:dyDescent="0.2">
      <c r="A19" s="20">
        <v>560041</v>
      </c>
      <c r="B19" s="21" t="s">
        <v>35</v>
      </c>
      <c r="C19" s="22">
        <v>282</v>
      </c>
      <c r="D19" s="22">
        <v>70743</v>
      </c>
      <c r="E19" s="22">
        <v>1479</v>
      </c>
      <c r="F19" s="22">
        <v>180343</v>
      </c>
      <c r="G19" s="50">
        <v>0.19070000000000001</v>
      </c>
      <c r="H19" s="50">
        <v>0.39229999999999998</v>
      </c>
      <c r="I19" s="26">
        <v>2.96</v>
      </c>
      <c r="J19" s="51">
        <v>4.71</v>
      </c>
      <c r="K19" s="26">
        <v>0.18</v>
      </c>
      <c r="L19" s="25">
        <v>4.43</v>
      </c>
      <c r="M19" s="27"/>
      <c r="N19" s="52"/>
      <c r="O19" s="29">
        <v>4.6100000000000003</v>
      </c>
      <c r="P19" s="53"/>
    </row>
    <row r="20" spans="1:16" x14ac:dyDescent="0.2">
      <c r="A20" s="20">
        <v>560043</v>
      </c>
      <c r="B20" s="21" t="s">
        <v>36</v>
      </c>
      <c r="C20" s="22">
        <v>33544</v>
      </c>
      <c r="D20" s="22">
        <v>34228</v>
      </c>
      <c r="E20" s="22">
        <v>84472</v>
      </c>
      <c r="F20" s="22">
        <v>53161</v>
      </c>
      <c r="G20" s="50">
        <v>0.39710000000000001</v>
      </c>
      <c r="H20" s="50">
        <v>0.64390000000000003</v>
      </c>
      <c r="I20" s="26">
        <v>5</v>
      </c>
      <c r="J20" s="51">
        <v>5</v>
      </c>
      <c r="K20" s="26">
        <v>4</v>
      </c>
      <c r="L20" s="25">
        <v>1</v>
      </c>
      <c r="M20" s="27"/>
      <c r="N20" s="52"/>
      <c r="O20" s="29">
        <v>5</v>
      </c>
      <c r="P20" s="53"/>
    </row>
    <row r="21" spans="1:16" x14ac:dyDescent="0.2">
      <c r="A21" s="20">
        <v>560045</v>
      </c>
      <c r="B21" s="21" t="s">
        <v>37</v>
      </c>
      <c r="C21" s="22">
        <v>15384</v>
      </c>
      <c r="D21" s="22">
        <v>30784</v>
      </c>
      <c r="E21" s="22">
        <v>62524</v>
      </c>
      <c r="F21" s="22">
        <v>71965</v>
      </c>
      <c r="G21" s="50">
        <v>0.246</v>
      </c>
      <c r="H21" s="50">
        <v>0.42780000000000001</v>
      </c>
      <c r="I21" s="26">
        <v>4.4000000000000004</v>
      </c>
      <c r="J21" s="51">
        <v>5</v>
      </c>
      <c r="K21" s="26">
        <v>0</v>
      </c>
      <c r="L21" s="25">
        <v>1.1499999999999999</v>
      </c>
      <c r="M21" s="30">
        <v>1</v>
      </c>
      <c r="N21" s="52"/>
      <c r="O21" s="29">
        <v>1.1499999999999999</v>
      </c>
      <c r="P21" s="53"/>
    </row>
    <row r="22" spans="1:16" x14ac:dyDescent="0.2">
      <c r="A22" s="20">
        <v>560047</v>
      </c>
      <c r="B22" s="21" t="s">
        <v>38</v>
      </c>
      <c r="C22" s="22">
        <v>18021</v>
      </c>
      <c r="D22" s="22">
        <v>43739</v>
      </c>
      <c r="E22" s="22">
        <v>96233</v>
      </c>
      <c r="F22" s="22">
        <v>78746</v>
      </c>
      <c r="G22" s="50">
        <v>0.18729999999999999</v>
      </c>
      <c r="H22" s="50">
        <v>0.5554</v>
      </c>
      <c r="I22" s="26">
        <v>2.87</v>
      </c>
      <c r="J22" s="51">
        <v>5</v>
      </c>
      <c r="K22" s="26">
        <v>0</v>
      </c>
      <c r="L22" s="25">
        <v>1.1000000000000001</v>
      </c>
      <c r="M22" s="27">
        <v>1</v>
      </c>
      <c r="N22" s="52"/>
      <c r="O22" s="29">
        <v>1.1000000000000001</v>
      </c>
      <c r="P22" s="53"/>
    </row>
    <row r="23" spans="1:16" x14ac:dyDescent="0.2">
      <c r="A23" s="20">
        <v>560052</v>
      </c>
      <c r="B23" s="21" t="s">
        <v>39</v>
      </c>
      <c r="C23" s="22">
        <v>17621</v>
      </c>
      <c r="D23" s="22">
        <v>21923</v>
      </c>
      <c r="E23" s="22">
        <v>55068</v>
      </c>
      <c r="F23" s="22">
        <v>40036</v>
      </c>
      <c r="G23" s="50">
        <v>0.32</v>
      </c>
      <c r="H23" s="50">
        <v>0.54759999999999998</v>
      </c>
      <c r="I23" s="26">
        <v>5</v>
      </c>
      <c r="J23" s="51">
        <v>5</v>
      </c>
      <c r="K23" s="26">
        <v>3.8</v>
      </c>
      <c r="L23" s="25">
        <v>1.2</v>
      </c>
      <c r="M23" s="27"/>
      <c r="N23" s="52"/>
      <c r="O23" s="29">
        <v>5</v>
      </c>
      <c r="P23" s="53"/>
    </row>
    <row r="24" spans="1:16" x14ac:dyDescent="0.2">
      <c r="A24" s="20">
        <v>560053</v>
      </c>
      <c r="B24" s="21" t="s">
        <v>40</v>
      </c>
      <c r="C24" s="22">
        <v>12489</v>
      </c>
      <c r="D24" s="22">
        <v>18565</v>
      </c>
      <c r="E24" s="22">
        <v>42591</v>
      </c>
      <c r="F24" s="22">
        <v>32097</v>
      </c>
      <c r="G24" s="50">
        <v>0.29320000000000002</v>
      </c>
      <c r="H24" s="50">
        <v>0.57840000000000003</v>
      </c>
      <c r="I24" s="26">
        <v>5</v>
      </c>
      <c r="J24" s="51">
        <v>5</v>
      </c>
      <c r="K24" s="26">
        <v>3.9</v>
      </c>
      <c r="L24" s="25">
        <v>1.1000000000000001</v>
      </c>
      <c r="M24" s="27"/>
      <c r="N24" s="52"/>
      <c r="O24" s="29">
        <v>5</v>
      </c>
      <c r="P24" s="53"/>
    </row>
    <row r="25" spans="1:16" x14ac:dyDescent="0.2">
      <c r="A25" s="20">
        <v>560054</v>
      </c>
      <c r="B25" s="21" t="s">
        <v>41</v>
      </c>
      <c r="C25" s="22">
        <v>21864</v>
      </c>
      <c r="D25" s="22">
        <v>35671</v>
      </c>
      <c r="E25" s="22">
        <v>78889</v>
      </c>
      <c r="F25" s="22">
        <v>63266</v>
      </c>
      <c r="G25" s="50">
        <v>0.27710000000000001</v>
      </c>
      <c r="H25" s="50">
        <v>0.56379999999999997</v>
      </c>
      <c r="I25" s="26">
        <v>5</v>
      </c>
      <c r="J25" s="51">
        <v>5</v>
      </c>
      <c r="K25" s="26">
        <v>3.75</v>
      </c>
      <c r="L25" s="25">
        <v>1.25</v>
      </c>
      <c r="M25" s="27"/>
      <c r="N25" s="52"/>
      <c r="O25" s="29">
        <v>5</v>
      </c>
      <c r="P25" s="53"/>
    </row>
    <row r="26" spans="1:16" x14ac:dyDescent="0.2">
      <c r="A26" s="20">
        <v>560055</v>
      </c>
      <c r="B26" s="21" t="s">
        <v>42</v>
      </c>
      <c r="C26" s="22">
        <v>12276</v>
      </c>
      <c r="D26" s="22">
        <v>16901</v>
      </c>
      <c r="E26" s="22">
        <v>30368</v>
      </c>
      <c r="F26" s="22">
        <v>28077</v>
      </c>
      <c r="G26" s="50">
        <v>0.4042</v>
      </c>
      <c r="H26" s="50">
        <v>0.60199999999999998</v>
      </c>
      <c r="I26" s="26">
        <v>5</v>
      </c>
      <c r="J26" s="51">
        <v>5</v>
      </c>
      <c r="K26" s="26">
        <v>4.05</v>
      </c>
      <c r="L26" s="25">
        <v>0.95</v>
      </c>
      <c r="M26" s="27"/>
      <c r="N26" s="52"/>
      <c r="O26" s="29">
        <v>5</v>
      </c>
      <c r="P26" s="53"/>
    </row>
    <row r="27" spans="1:16" x14ac:dyDescent="0.2">
      <c r="A27" s="20">
        <v>560056</v>
      </c>
      <c r="B27" s="21" t="s">
        <v>43</v>
      </c>
      <c r="C27" s="22">
        <v>14556</v>
      </c>
      <c r="D27" s="22">
        <v>15160</v>
      </c>
      <c r="E27" s="22">
        <v>55481</v>
      </c>
      <c r="F27" s="22">
        <v>27002</v>
      </c>
      <c r="G27" s="50">
        <v>0.26240000000000002</v>
      </c>
      <c r="H27" s="50">
        <v>0.56140000000000001</v>
      </c>
      <c r="I27" s="26">
        <v>4.83</v>
      </c>
      <c r="J27" s="51">
        <v>5</v>
      </c>
      <c r="K27" s="26">
        <v>3.96</v>
      </c>
      <c r="L27" s="25">
        <v>0.9</v>
      </c>
      <c r="M27" s="27"/>
      <c r="N27" s="52"/>
      <c r="O27" s="29">
        <v>4.8600000000000003</v>
      </c>
      <c r="P27" s="53"/>
    </row>
    <row r="28" spans="1:16" x14ac:dyDescent="0.2">
      <c r="A28" s="20">
        <v>560057</v>
      </c>
      <c r="B28" s="21" t="s">
        <v>44</v>
      </c>
      <c r="C28" s="22">
        <v>26914</v>
      </c>
      <c r="D28" s="22">
        <v>23929</v>
      </c>
      <c r="E28" s="22">
        <v>78562</v>
      </c>
      <c r="F28" s="22">
        <v>41344</v>
      </c>
      <c r="G28" s="50">
        <v>0.34260000000000002</v>
      </c>
      <c r="H28" s="50">
        <v>0.57879999999999998</v>
      </c>
      <c r="I28" s="26">
        <v>5</v>
      </c>
      <c r="J28" s="51">
        <v>5</v>
      </c>
      <c r="K28" s="26">
        <v>3.95</v>
      </c>
      <c r="L28" s="25">
        <v>1.05</v>
      </c>
      <c r="M28" s="30"/>
      <c r="N28" s="52"/>
      <c r="O28" s="29">
        <v>5</v>
      </c>
      <c r="P28" s="53"/>
    </row>
    <row r="29" spans="1:16" ht="13.5" customHeight="1" x14ac:dyDescent="0.2">
      <c r="A29" s="20">
        <v>560058</v>
      </c>
      <c r="B29" s="21" t="s">
        <v>45</v>
      </c>
      <c r="C29" s="22">
        <v>34228</v>
      </c>
      <c r="D29" s="22">
        <v>50936</v>
      </c>
      <c r="E29" s="22">
        <v>112917</v>
      </c>
      <c r="F29" s="22">
        <v>90228</v>
      </c>
      <c r="G29" s="50">
        <v>0.30309999999999998</v>
      </c>
      <c r="H29" s="50">
        <v>0.5645</v>
      </c>
      <c r="I29" s="26">
        <v>5</v>
      </c>
      <c r="J29" s="51">
        <v>5</v>
      </c>
      <c r="K29" s="26">
        <v>0</v>
      </c>
      <c r="L29" s="25">
        <v>1.1000000000000001</v>
      </c>
      <c r="M29" s="30">
        <v>1</v>
      </c>
      <c r="N29" s="52"/>
      <c r="O29" s="29">
        <v>1.1000000000000001</v>
      </c>
      <c r="P29" s="53"/>
    </row>
    <row r="30" spans="1:16" x14ac:dyDescent="0.2">
      <c r="A30" s="20">
        <v>560059</v>
      </c>
      <c r="B30" s="21" t="s">
        <v>46</v>
      </c>
      <c r="C30" s="22">
        <v>13930</v>
      </c>
      <c r="D30" s="22">
        <v>12832</v>
      </c>
      <c r="E30" s="22">
        <v>37928</v>
      </c>
      <c r="F30" s="22">
        <v>23364</v>
      </c>
      <c r="G30" s="50">
        <v>0.36730000000000002</v>
      </c>
      <c r="H30" s="50">
        <v>0.54920000000000002</v>
      </c>
      <c r="I30" s="26">
        <v>5</v>
      </c>
      <c r="J30" s="51">
        <v>5</v>
      </c>
      <c r="K30" s="26">
        <v>4</v>
      </c>
      <c r="L30" s="25">
        <v>1</v>
      </c>
      <c r="M30" s="30"/>
      <c r="N30" s="52"/>
      <c r="O30" s="29">
        <v>5</v>
      </c>
      <c r="P30" s="53"/>
    </row>
    <row r="31" spans="1:16" x14ac:dyDescent="0.2">
      <c r="A31" s="20">
        <v>560060</v>
      </c>
      <c r="B31" s="21" t="s">
        <v>47</v>
      </c>
      <c r="C31" s="22">
        <v>15349</v>
      </c>
      <c r="D31" s="22">
        <v>23207</v>
      </c>
      <c r="E31" s="22">
        <v>46753</v>
      </c>
      <c r="F31" s="22">
        <v>42000</v>
      </c>
      <c r="G31" s="50">
        <v>0.32829999999999998</v>
      </c>
      <c r="H31" s="50">
        <v>0.55249999999999999</v>
      </c>
      <c r="I31" s="26">
        <v>5</v>
      </c>
      <c r="J31" s="51">
        <v>5</v>
      </c>
      <c r="K31" s="26">
        <v>3.9</v>
      </c>
      <c r="L31" s="25">
        <v>1.1000000000000001</v>
      </c>
      <c r="M31" s="30"/>
      <c r="N31" s="52"/>
      <c r="O31" s="29">
        <v>5</v>
      </c>
      <c r="P31" s="53"/>
    </row>
    <row r="32" spans="1:16" x14ac:dyDescent="0.2">
      <c r="A32" s="20">
        <v>560061</v>
      </c>
      <c r="B32" s="21" t="s">
        <v>48</v>
      </c>
      <c r="C32" s="22">
        <v>11892</v>
      </c>
      <c r="D32" s="22">
        <v>22777</v>
      </c>
      <c r="E32" s="22">
        <v>41378</v>
      </c>
      <c r="F32" s="22">
        <v>42251</v>
      </c>
      <c r="G32" s="50">
        <v>0.28739999999999999</v>
      </c>
      <c r="H32" s="50">
        <v>0.53910000000000002</v>
      </c>
      <c r="I32" s="26">
        <v>5</v>
      </c>
      <c r="J32" s="51">
        <v>5</v>
      </c>
      <c r="K32" s="26">
        <v>0</v>
      </c>
      <c r="L32" s="25">
        <v>1.1000000000000001</v>
      </c>
      <c r="M32" s="30">
        <v>1</v>
      </c>
      <c r="N32" s="52"/>
      <c r="O32" s="29">
        <v>1.1000000000000001</v>
      </c>
      <c r="P32" s="53"/>
    </row>
    <row r="33" spans="1:16" x14ac:dyDescent="0.2">
      <c r="A33" s="20">
        <v>560062</v>
      </c>
      <c r="B33" s="21" t="s">
        <v>49</v>
      </c>
      <c r="C33" s="22">
        <v>5721</v>
      </c>
      <c r="D33" s="22">
        <v>11358</v>
      </c>
      <c r="E33" s="22">
        <v>20648</v>
      </c>
      <c r="F33" s="22">
        <v>20450</v>
      </c>
      <c r="G33" s="50">
        <v>0.27710000000000001</v>
      </c>
      <c r="H33" s="50">
        <v>0.5554</v>
      </c>
      <c r="I33" s="26">
        <v>5</v>
      </c>
      <c r="J33" s="51">
        <v>5</v>
      </c>
      <c r="K33" s="26">
        <v>3.95</v>
      </c>
      <c r="L33" s="25">
        <v>1.05</v>
      </c>
      <c r="M33" s="30"/>
      <c r="N33" s="52"/>
      <c r="O33" s="29">
        <v>5</v>
      </c>
      <c r="P33" s="53"/>
    </row>
    <row r="34" spans="1:16" x14ac:dyDescent="0.2">
      <c r="A34" s="20">
        <v>560063</v>
      </c>
      <c r="B34" s="21" t="s">
        <v>50</v>
      </c>
      <c r="C34" s="22">
        <v>14795</v>
      </c>
      <c r="D34" s="22">
        <v>15702</v>
      </c>
      <c r="E34" s="22">
        <v>31746</v>
      </c>
      <c r="F34" s="22">
        <v>26916</v>
      </c>
      <c r="G34" s="50">
        <v>0.46600000000000003</v>
      </c>
      <c r="H34" s="50">
        <v>0.58340000000000003</v>
      </c>
      <c r="I34" s="26">
        <v>5</v>
      </c>
      <c r="J34" s="51">
        <v>5</v>
      </c>
      <c r="K34" s="26">
        <v>3.85</v>
      </c>
      <c r="L34" s="25">
        <v>1.1499999999999999</v>
      </c>
      <c r="M34" s="30"/>
      <c r="N34" s="52"/>
      <c r="O34" s="29">
        <v>5</v>
      </c>
      <c r="P34" s="53"/>
    </row>
    <row r="35" spans="1:16" x14ac:dyDescent="0.2">
      <c r="A35" s="20">
        <v>560064</v>
      </c>
      <c r="B35" s="21" t="s">
        <v>51</v>
      </c>
      <c r="C35" s="22">
        <v>71115</v>
      </c>
      <c r="D35" s="22">
        <v>74602</v>
      </c>
      <c r="E35" s="22">
        <v>159450</v>
      </c>
      <c r="F35" s="22">
        <v>118275</v>
      </c>
      <c r="G35" s="50">
        <v>0.44600000000000001</v>
      </c>
      <c r="H35" s="50">
        <v>0.63080000000000003</v>
      </c>
      <c r="I35" s="26">
        <v>5</v>
      </c>
      <c r="J35" s="51">
        <v>5</v>
      </c>
      <c r="K35" s="26">
        <v>3.9</v>
      </c>
      <c r="L35" s="25">
        <v>1.1000000000000001</v>
      </c>
      <c r="M35" s="30"/>
      <c r="N35" s="52"/>
      <c r="O35" s="29">
        <v>5</v>
      </c>
      <c r="P35" s="53"/>
    </row>
    <row r="36" spans="1:16" x14ac:dyDescent="0.2">
      <c r="A36" s="20">
        <v>560065</v>
      </c>
      <c r="B36" s="21" t="s">
        <v>52</v>
      </c>
      <c r="C36" s="22">
        <v>23858</v>
      </c>
      <c r="D36" s="22">
        <v>24942</v>
      </c>
      <c r="E36" s="22">
        <v>54438</v>
      </c>
      <c r="F36" s="22">
        <v>35122</v>
      </c>
      <c r="G36" s="50">
        <v>0.43830000000000002</v>
      </c>
      <c r="H36" s="50">
        <v>0.71020000000000005</v>
      </c>
      <c r="I36" s="26">
        <v>5</v>
      </c>
      <c r="J36" s="51">
        <v>5</v>
      </c>
      <c r="K36" s="26">
        <v>4.05</v>
      </c>
      <c r="L36" s="25">
        <v>0.95</v>
      </c>
      <c r="M36" s="30"/>
      <c r="N36" s="52"/>
      <c r="O36" s="29">
        <v>5</v>
      </c>
      <c r="P36" s="53"/>
    </row>
    <row r="37" spans="1:16" x14ac:dyDescent="0.2">
      <c r="A37" s="20">
        <v>560066</v>
      </c>
      <c r="B37" s="21" t="s">
        <v>53</v>
      </c>
      <c r="C37" s="22">
        <v>6427</v>
      </c>
      <c r="D37" s="22">
        <v>10990</v>
      </c>
      <c r="E37" s="22">
        <v>31146</v>
      </c>
      <c r="F37" s="22">
        <v>20045</v>
      </c>
      <c r="G37" s="50">
        <v>0.2064</v>
      </c>
      <c r="H37" s="50">
        <v>0.54830000000000001</v>
      </c>
      <c r="I37" s="26">
        <v>3.37</v>
      </c>
      <c r="J37" s="51">
        <v>5</v>
      </c>
      <c r="K37" s="26">
        <v>2.7</v>
      </c>
      <c r="L37" s="25">
        <v>1</v>
      </c>
      <c r="M37" s="30"/>
      <c r="N37" s="52"/>
      <c r="O37" s="29">
        <v>3.7</v>
      </c>
      <c r="P37" s="53"/>
    </row>
    <row r="38" spans="1:16" x14ac:dyDescent="0.2">
      <c r="A38" s="20">
        <v>560067</v>
      </c>
      <c r="B38" s="21" t="s">
        <v>54</v>
      </c>
      <c r="C38" s="22">
        <v>11203</v>
      </c>
      <c r="D38" s="22">
        <v>39154</v>
      </c>
      <c r="E38" s="22">
        <v>54931</v>
      </c>
      <c r="F38" s="22">
        <v>61496</v>
      </c>
      <c r="G38" s="50">
        <v>0.2039</v>
      </c>
      <c r="H38" s="50">
        <v>0.63670000000000004</v>
      </c>
      <c r="I38" s="26">
        <v>3.31</v>
      </c>
      <c r="J38" s="51">
        <v>5</v>
      </c>
      <c r="K38" s="26">
        <v>2.52</v>
      </c>
      <c r="L38" s="25">
        <v>1.2</v>
      </c>
      <c r="M38" s="30">
        <v>1</v>
      </c>
      <c r="N38" s="52"/>
      <c r="O38" s="29">
        <v>3.72</v>
      </c>
      <c r="P38" s="53"/>
    </row>
    <row r="39" spans="1:16" x14ac:dyDescent="0.2">
      <c r="A39" s="20">
        <v>560068</v>
      </c>
      <c r="B39" s="21" t="s">
        <v>55</v>
      </c>
      <c r="C39" s="22">
        <v>19612</v>
      </c>
      <c r="D39" s="22">
        <v>35641</v>
      </c>
      <c r="E39" s="22">
        <v>69254</v>
      </c>
      <c r="F39" s="22">
        <v>56527</v>
      </c>
      <c r="G39" s="50">
        <v>0.28320000000000001</v>
      </c>
      <c r="H39" s="50">
        <v>0.63049999999999995</v>
      </c>
      <c r="I39" s="26">
        <v>5</v>
      </c>
      <c r="J39" s="51">
        <v>5</v>
      </c>
      <c r="K39" s="26">
        <v>3.85</v>
      </c>
      <c r="L39" s="25">
        <v>1.1499999999999999</v>
      </c>
      <c r="M39" s="30"/>
      <c r="N39" s="52"/>
      <c r="O39" s="29">
        <v>5</v>
      </c>
      <c r="P39" s="53"/>
    </row>
    <row r="40" spans="1:16" x14ac:dyDescent="0.2">
      <c r="A40" s="20">
        <v>560069</v>
      </c>
      <c r="B40" s="21" t="s">
        <v>56</v>
      </c>
      <c r="C40" s="22">
        <v>32458</v>
      </c>
      <c r="D40" s="22">
        <v>27313</v>
      </c>
      <c r="E40" s="22">
        <v>64841</v>
      </c>
      <c r="F40" s="22">
        <v>35371</v>
      </c>
      <c r="G40" s="50">
        <v>0.50060000000000004</v>
      </c>
      <c r="H40" s="50">
        <v>0.7722</v>
      </c>
      <c r="I40" s="26">
        <v>5</v>
      </c>
      <c r="J40" s="51">
        <v>5</v>
      </c>
      <c r="K40" s="26">
        <v>3.9</v>
      </c>
      <c r="L40" s="25">
        <v>1.1000000000000001</v>
      </c>
      <c r="M40" s="30"/>
      <c r="N40" s="52"/>
      <c r="O40" s="29">
        <v>5</v>
      </c>
      <c r="P40" s="53"/>
    </row>
    <row r="41" spans="1:16" x14ac:dyDescent="0.2">
      <c r="A41" s="20">
        <v>560070</v>
      </c>
      <c r="B41" s="21" t="s">
        <v>57</v>
      </c>
      <c r="C41" s="22">
        <v>70113</v>
      </c>
      <c r="D41" s="22">
        <v>95175</v>
      </c>
      <c r="E41" s="22">
        <v>245812</v>
      </c>
      <c r="F41" s="22">
        <v>178236</v>
      </c>
      <c r="G41" s="50">
        <v>0.28520000000000001</v>
      </c>
      <c r="H41" s="50">
        <v>0.53400000000000003</v>
      </c>
      <c r="I41" s="26">
        <v>5</v>
      </c>
      <c r="J41" s="51">
        <v>5</v>
      </c>
      <c r="K41" s="26">
        <v>0</v>
      </c>
      <c r="L41" s="25">
        <v>1.25</v>
      </c>
      <c r="M41" s="30">
        <v>1</v>
      </c>
      <c r="N41" s="52"/>
      <c r="O41" s="29">
        <v>1.25</v>
      </c>
      <c r="P41" s="53"/>
    </row>
    <row r="42" spans="1:16" x14ac:dyDescent="0.2">
      <c r="A42" s="20">
        <v>560071</v>
      </c>
      <c r="B42" s="21" t="s">
        <v>58</v>
      </c>
      <c r="C42" s="22">
        <v>30120</v>
      </c>
      <c r="D42" s="22">
        <v>34811</v>
      </c>
      <c r="E42" s="22">
        <v>65465</v>
      </c>
      <c r="F42" s="22">
        <v>61518</v>
      </c>
      <c r="G42" s="50">
        <v>0.46010000000000001</v>
      </c>
      <c r="H42" s="50">
        <v>0.56589999999999996</v>
      </c>
      <c r="I42" s="26">
        <v>5</v>
      </c>
      <c r="J42" s="51">
        <v>5</v>
      </c>
      <c r="K42" s="26">
        <v>3.75</v>
      </c>
      <c r="L42" s="25">
        <v>1.25</v>
      </c>
      <c r="M42" s="30"/>
      <c r="N42" s="52"/>
      <c r="O42" s="29">
        <v>5</v>
      </c>
      <c r="P42" s="53"/>
    </row>
    <row r="43" spans="1:16" x14ac:dyDescent="0.2">
      <c r="A43" s="20">
        <v>560072</v>
      </c>
      <c r="B43" s="21" t="s">
        <v>59</v>
      </c>
      <c r="C43" s="22">
        <v>29548</v>
      </c>
      <c r="D43" s="22">
        <v>28791</v>
      </c>
      <c r="E43" s="22">
        <v>60105</v>
      </c>
      <c r="F43" s="22">
        <v>50542</v>
      </c>
      <c r="G43" s="50">
        <v>0.49159999999999998</v>
      </c>
      <c r="H43" s="50">
        <v>0.5696</v>
      </c>
      <c r="I43" s="26">
        <v>5</v>
      </c>
      <c r="J43" s="51">
        <v>5</v>
      </c>
      <c r="K43" s="26">
        <v>3.95</v>
      </c>
      <c r="L43" s="25">
        <v>1.05</v>
      </c>
      <c r="M43" s="30"/>
      <c r="N43" s="52"/>
      <c r="O43" s="29">
        <v>5</v>
      </c>
      <c r="P43" s="53"/>
    </row>
    <row r="44" spans="1:16" x14ac:dyDescent="0.2">
      <c r="A44" s="20">
        <v>560073</v>
      </c>
      <c r="B44" s="21" t="s">
        <v>60</v>
      </c>
      <c r="C44" s="22">
        <v>13043</v>
      </c>
      <c r="D44" s="22">
        <v>13622</v>
      </c>
      <c r="E44" s="22">
        <v>52571</v>
      </c>
      <c r="F44" s="22">
        <v>21020</v>
      </c>
      <c r="G44" s="50">
        <v>0.24809999999999999</v>
      </c>
      <c r="H44" s="50">
        <v>0.64800000000000002</v>
      </c>
      <c r="I44" s="26">
        <v>4.46</v>
      </c>
      <c r="J44" s="51">
        <v>5</v>
      </c>
      <c r="K44" s="26">
        <v>3.7</v>
      </c>
      <c r="L44" s="25">
        <v>0.85</v>
      </c>
      <c r="M44" s="30"/>
      <c r="N44" s="52"/>
      <c r="O44" s="29">
        <v>4.55</v>
      </c>
      <c r="P44" s="53"/>
    </row>
    <row r="45" spans="1:16" x14ac:dyDescent="0.2">
      <c r="A45" s="20">
        <v>560074</v>
      </c>
      <c r="B45" s="21" t="s">
        <v>61</v>
      </c>
      <c r="C45" s="22">
        <v>15373</v>
      </c>
      <c r="D45" s="22">
        <v>26417</v>
      </c>
      <c r="E45" s="22">
        <v>63286</v>
      </c>
      <c r="F45" s="22">
        <v>49408</v>
      </c>
      <c r="G45" s="50">
        <v>0.2429</v>
      </c>
      <c r="H45" s="50">
        <v>0.53469999999999995</v>
      </c>
      <c r="I45" s="26">
        <v>4.32</v>
      </c>
      <c r="J45" s="51">
        <v>5</v>
      </c>
      <c r="K45" s="26">
        <v>3.28</v>
      </c>
      <c r="L45" s="25">
        <v>1.2</v>
      </c>
      <c r="M45" s="30"/>
      <c r="N45" s="52"/>
      <c r="O45" s="29">
        <v>4.4800000000000004</v>
      </c>
      <c r="P45" s="53"/>
    </row>
    <row r="46" spans="1:16" x14ac:dyDescent="0.2">
      <c r="A46" s="20">
        <v>560075</v>
      </c>
      <c r="B46" s="21" t="s">
        <v>62</v>
      </c>
      <c r="C46" s="22">
        <v>31040</v>
      </c>
      <c r="D46" s="22">
        <v>42811</v>
      </c>
      <c r="E46" s="22">
        <v>109831</v>
      </c>
      <c r="F46" s="22">
        <v>63358</v>
      </c>
      <c r="G46" s="50">
        <v>0.28260000000000002</v>
      </c>
      <c r="H46" s="50">
        <v>0.67569999999999997</v>
      </c>
      <c r="I46" s="26">
        <v>5</v>
      </c>
      <c r="J46" s="51">
        <v>5</v>
      </c>
      <c r="K46" s="26">
        <v>3.85</v>
      </c>
      <c r="L46" s="25">
        <v>1.1499999999999999</v>
      </c>
      <c r="M46" s="30"/>
      <c r="N46" s="52"/>
      <c r="O46" s="29">
        <v>5</v>
      </c>
      <c r="P46" s="53"/>
    </row>
    <row r="47" spans="1:16" x14ac:dyDescent="0.2">
      <c r="A47" s="20">
        <v>560076</v>
      </c>
      <c r="B47" s="21" t="s">
        <v>63</v>
      </c>
      <c r="C47" s="22">
        <v>8020</v>
      </c>
      <c r="D47" s="22">
        <v>10933</v>
      </c>
      <c r="E47" s="22">
        <v>20713</v>
      </c>
      <c r="F47" s="22">
        <v>18057</v>
      </c>
      <c r="G47" s="50">
        <v>0.38719999999999999</v>
      </c>
      <c r="H47" s="50">
        <v>0.60550000000000004</v>
      </c>
      <c r="I47" s="26">
        <v>5</v>
      </c>
      <c r="J47" s="51">
        <v>5</v>
      </c>
      <c r="K47" s="26">
        <v>3.9</v>
      </c>
      <c r="L47" s="25">
        <v>1.1000000000000001</v>
      </c>
      <c r="M47" s="27"/>
      <c r="N47" s="52"/>
      <c r="O47" s="29">
        <v>5</v>
      </c>
      <c r="P47" s="53"/>
    </row>
    <row r="48" spans="1:16" x14ac:dyDescent="0.2">
      <c r="A48" s="20">
        <v>560077</v>
      </c>
      <c r="B48" s="21" t="s">
        <v>64</v>
      </c>
      <c r="C48" s="22">
        <v>10425</v>
      </c>
      <c r="D48" s="22">
        <v>14452</v>
      </c>
      <c r="E48" s="22">
        <v>44615</v>
      </c>
      <c r="F48" s="22">
        <v>22136</v>
      </c>
      <c r="G48" s="50">
        <v>0.23369999999999999</v>
      </c>
      <c r="H48" s="50">
        <v>0.65290000000000004</v>
      </c>
      <c r="I48" s="26">
        <v>4.08</v>
      </c>
      <c r="J48" s="51">
        <v>5</v>
      </c>
      <c r="K48" s="26">
        <v>3.39</v>
      </c>
      <c r="L48" s="25">
        <v>0.85</v>
      </c>
      <c r="M48" s="27"/>
      <c r="N48" s="52"/>
      <c r="O48" s="29">
        <v>4.24</v>
      </c>
      <c r="P48" s="53"/>
    </row>
    <row r="49" spans="1:16" x14ac:dyDescent="0.2">
      <c r="A49" s="20">
        <v>560078</v>
      </c>
      <c r="B49" s="21" t="s">
        <v>65</v>
      </c>
      <c r="C49" s="22">
        <v>18608</v>
      </c>
      <c r="D49" s="22">
        <v>40738</v>
      </c>
      <c r="E49" s="22">
        <v>83563</v>
      </c>
      <c r="F49" s="22">
        <v>69390</v>
      </c>
      <c r="G49" s="50">
        <v>0.22270000000000001</v>
      </c>
      <c r="H49" s="50">
        <v>0.58709999999999996</v>
      </c>
      <c r="I49" s="26">
        <v>3.79</v>
      </c>
      <c r="J49" s="51">
        <v>5</v>
      </c>
      <c r="K49" s="26">
        <v>0</v>
      </c>
      <c r="L49" s="25">
        <v>1.25</v>
      </c>
      <c r="M49" s="27">
        <v>1</v>
      </c>
      <c r="N49" s="52"/>
      <c r="O49" s="29">
        <v>1.25</v>
      </c>
      <c r="P49" s="53"/>
    </row>
    <row r="50" spans="1:16" x14ac:dyDescent="0.2">
      <c r="A50" s="20">
        <v>560079</v>
      </c>
      <c r="B50" s="21" t="s">
        <v>66</v>
      </c>
      <c r="C50" s="22">
        <v>52484</v>
      </c>
      <c r="D50" s="22">
        <v>50057</v>
      </c>
      <c r="E50" s="22">
        <v>179219</v>
      </c>
      <c r="F50" s="22">
        <v>99125</v>
      </c>
      <c r="G50" s="50">
        <v>0.2928</v>
      </c>
      <c r="H50" s="50">
        <v>0.505</v>
      </c>
      <c r="I50" s="26">
        <v>5</v>
      </c>
      <c r="J50" s="51">
        <v>5</v>
      </c>
      <c r="K50" s="26">
        <v>3.9</v>
      </c>
      <c r="L50" s="25">
        <v>1.1000000000000001</v>
      </c>
      <c r="M50" s="27"/>
      <c r="N50" s="52"/>
      <c r="O50" s="29">
        <v>5</v>
      </c>
      <c r="P50" s="53"/>
    </row>
    <row r="51" spans="1:16" x14ac:dyDescent="0.2">
      <c r="A51" s="20">
        <v>560080</v>
      </c>
      <c r="B51" s="21" t="s">
        <v>67</v>
      </c>
      <c r="C51" s="22">
        <v>8845</v>
      </c>
      <c r="D51" s="22">
        <v>24014</v>
      </c>
      <c r="E51" s="22">
        <v>44584</v>
      </c>
      <c r="F51" s="22">
        <v>48666</v>
      </c>
      <c r="G51" s="50">
        <v>0.19839999999999999</v>
      </c>
      <c r="H51" s="50">
        <v>0.49340000000000001</v>
      </c>
      <c r="I51" s="26">
        <v>3.16</v>
      </c>
      <c r="J51" s="51">
        <v>5</v>
      </c>
      <c r="K51" s="26">
        <v>2.4300000000000002</v>
      </c>
      <c r="L51" s="25">
        <v>1.1499999999999999</v>
      </c>
      <c r="M51" s="27"/>
      <c r="N51" s="52"/>
      <c r="O51" s="29">
        <v>3.58</v>
      </c>
      <c r="P51" s="53"/>
    </row>
    <row r="52" spans="1:16" x14ac:dyDescent="0.2">
      <c r="A52" s="20">
        <v>560081</v>
      </c>
      <c r="B52" s="21" t="s">
        <v>68</v>
      </c>
      <c r="C52" s="22">
        <v>16034</v>
      </c>
      <c r="D52" s="22">
        <v>29264</v>
      </c>
      <c r="E52" s="22">
        <v>48670</v>
      </c>
      <c r="F52" s="22">
        <v>52313</v>
      </c>
      <c r="G52" s="50">
        <v>0.32940000000000003</v>
      </c>
      <c r="H52" s="50">
        <v>0.55940000000000001</v>
      </c>
      <c r="I52" s="26">
        <v>5</v>
      </c>
      <c r="J52" s="51">
        <v>5</v>
      </c>
      <c r="K52" s="26">
        <v>3.75</v>
      </c>
      <c r="L52" s="25">
        <v>1.25</v>
      </c>
      <c r="M52" s="27"/>
      <c r="N52" s="52"/>
      <c r="O52" s="29">
        <v>5</v>
      </c>
      <c r="P52" s="53"/>
    </row>
    <row r="53" spans="1:16" x14ac:dyDescent="0.2">
      <c r="A53" s="20">
        <v>560082</v>
      </c>
      <c r="B53" s="21" t="s">
        <v>69</v>
      </c>
      <c r="C53" s="22">
        <v>16015</v>
      </c>
      <c r="D53" s="22">
        <v>20750</v>
      </c>
      <c r="E53" s="22">
        <v>55921</v>
      </c>
      <c r="F53" s="22">
        <v>36863</v>
      </c>
      <c r="G53" s="50">
        <v>0.28639999999999999</v>
      </c>
      <c r="H53" s="50">
        <v>0.56289999999999996</v>
      </c>
      <c r="I53" s="26">
        <v>5</v>
      </c>
      <c r="J53" s="51">
        <v>5</v>
      </c>
      <c r="K53" s="26">
        <v>4</v>
      </c>
      <c r="L53" s="25">
        <v>1</v>
      </c>
      <c r="M53" s="27"/>
      <c r="N53" s="52"/>
      <c r="O53" s="29">
        <v>5</v>
      </c>
      <c r="P53" s="53"/>
    </row>
    <row r="54" spans="1:16" x14ac:dyDescent="0.2">
      <c r="A54" s="20">
        <v>560083</v>
      </c>
      <c r="B54" s="21" t="s">
        <v>70</v>
      </c>
      <c r="C54" s="22">
        <v>12522</v>
      </c>
      <c r="D54" s="22">
        <v>21327</v>
      </c>
      <c r="E54" s="22">
        <v>48398</v>
      </c>
      <c r="F54" s="22">
        <v>33665</v>
      </c>
      <c r="G54" s="50">
        <v>0.25869999999999999</v>
      </c>
      <c r="H54" s="50">
        <v>0.63349999999999995</v>
      </c>
      <c r="I54" s="26">
        <v>4.7300000000000004</v>
      </c>
      <c r="J54" s="51">
        <v>5</v>
      </c>
      <c r="K54" s="26">
        <v>3.83</v>
      </c>
      <c r="L54" s="25">
        <v>0.95</v>
      </c>
      <c r="M54" s="27"/>
      <c r="N54" s="52"/>
      <c r="O54" s="29">
        <v>4.78</v>
      </c>
      <c r="P54" s="53"/>
    </row>
    <row r="55" spans="1:16" x14ac:dyDescent="0.2">
      <c r="A55" s="20">
        <v>560084</v>
      </c>
      <c r="B55" s="21" t="s">
        <v>71</v>
      </c>
      <c r="C55" s="22">
        <v>10314</v>
      </c>
      <c r="D55" s="22">
        <v>18617</v>
      </c>
      <c r="E55" s="22">
        <v>50216</v>
      </c>
      <c r="F55" s="22">
        <v>44845</v>
      </c>
      <c r="G55" s="50">
        <v>0.2054</v>
      </c>
      <c r="H55" s="50">
        <v>0.41510000000000002</v>
      </c>
      <c r="I55" s="26">
        <v>3.34</v>
      </c>
      <c r="J55" s="51">
        <v>5</v>
      </c>
      <c r="K55" s="26">
        <v>2.5099999999999998</v>
      </c>
      <c r="L55" s="25">
        <v>1.25</v>
      </c>
      <c r="M55" s="27"/>
      <c r="N55" s="52"/>
      <c r="O55" s="29">
        <v>3.76</v>
      </c>
      <c r="P55" s="53"/>
    </row>
    <row r="56" spans="1:16" ht="25.5" x14ac:dyDescent="0.2">
      <c r="A56" s="20">
        <v>560085</v>
      </c>
      <c r="B56" s="21" t="s">
        <v>72</v>
      </c>
      <c r="C56" s="22">
        <v>6540</v>
      </c>
      <c r="D56" s="22">
        <v>250</v>
      </c>
      <c r="E56" s="22">
        <v>27181</v>
      </c>
      <c r="F56" s="22">
        <v>1791</v>
      </c>
      <c r="G56" s="50">
        <v>0.24060000000000001</v>
      </c>
      <c r="H56" s="50">
        <v>0.1396</v>
      </c>
      <c r="I56" s="26">
        <v>4.26</v>
      </c>
      <c r="J56" s="51">
        <v>1.1399999999999999</v>
      </c>
      <c r="K56" s="26">
        <v>4.09</v>
      </c>
      <c r="L56" s="25">
        <v>0.05</v>
      </c>
      <c r="M56" s="27"/>
      <c r="N56" s="52"/>
      <c r="O56" s="29">
        <v>4.1399999999999997</v>
      </c>
      <c r="P56" s="53"/>
    </row>
    <row r="57" spans="1:16" ht="25.5" x14ac:dyDescent="0.2">
      <c r="A57" s="20">
        <v>560086</v>
      </c>
      <c r="B57" s="21" t="s">
        <v>73</v>
      </c>
      <c r="C57" s="22">
        <v>14264</v>
      </c>
      <c r="D57" s="22">
        <v>2034</v>
      </c>
      <c r="E57" s="22">
        <v>53091</v>
      </c>
      <c r="F57" s="22">
        <v>3950</v>
      </c>
      <c r="G57" s="50">
        <v>0.26869999999999999</v>
      </c>
      <c r="H57" s="50">
        <v>0.51490000000000002</v>
      </c>
      <c r="I57" s="26">
        <v>4.99</v>
      </c>
      <c r="J57" s="51">
        <v>5</v>
      </c>
      <c r="K57" s="26">
        <v>0</v>
      </c>
      <c r="L57" s="25">
        <v>0.25</v>
      </c>
      <c r="M57" s="30">
        <v>1</v>
      </c>
      <c r="N57" s="52"/>
      <c r="O57" s="29">
        <v>0.25</v>
      </c>
      <c r="P57" s="53"/>
    </row>
    <row r="58" spans="1:16" x14ac:dyDescent="0.2">
      <c r="A58" s="20">
        <v>560087</v>
      </c>
      <c r="B58" s="21" t="s">
        <v>74</v>
      </c>
      <c r="C58" s="22">
        <v>11423</v>
      </c>
      <c r="D58" s="22">
        <v>0</v>
      </c>
      <c r="E58" s="22">
        <v>84284</v>
      </c>
      <c r="F58" s="22">
        <v>3</v>
      </c>
      <c r="G58" s="50">
        <v>0.13550000000000001</v>
      </c>
      <c r="H58" s="50">
        <v>0</v>
      </c>
      <c r="I58" s="26">
        <v>1.53</v>
      </c>
      <c r="J58" s="51">
        <v>0</v>
      </c>
      <c r="K58" s="26">
        <v>1.53</v>
      </c>
      <c r="L58" s="25">
        <v>0</v>
      </c>
      <c r="M58" s="27"/>
      <c r="N58" s="52"/>
      <c r="O58" s="29">
        <v>1.53</v>
      </c>
      <c r="P58" s="53"/>
    </row>
    <row r="59" spans="1:16" ht="25.5" x14ac:dyDescent="0.2">
      <c r="A59" s="20">
        <v>560088</v>
      </c>
      <c r="B59" s="21" t="s">
        <v>75</v>
      </c>
      <c r="C59" s="22">
        <v>4035</v>
      </c>
      <c r="D59" s="22">
        <v>0</v>
      </c>
      <c r="E59" s="22">
        <v>15236</v>
      </c>
      <c r="F59" s="22">
        <v>0</v>
      </c>
      <c r="G59" s="50">
        <v>0.26479999999999998</v>
      </c>
      <c r="H59" s="50">
        <v>0</v>
      </c>
      <c r="I59" s="26">
        <v>4.8899999999999997</v>
      </c>
      <c r="J59" s="51">
        <v>0</v>
      </c>
      <c r="K59" s="26">
        <v>4.8899999999999997</v>
      </c>
      <c r="L59" s="25">
        <v>0</v>
      </c>
      <c r="M59" s="27"/>
      <c r="N59" s="52"/>
      <c r="O59" s="29">
        <v>4.8899999999999997</v>
      </c>
      <c r="P59" s="53"/>
    </row>
    <row r="60" spans="1:16" ht="25.5" x14ac:dyDescent="0.2">
      <c r="A60" s="20">
        <v>560089</v>
      </c>
      <c r="B60" s="21" t="s">
        <v>76</v>
      </c>
      <c r="C60" s="22">
        <v>2902</v>
      </c>
      <c r="D60" s="22">
        <v>0</v>
      </c>
      <c r="E60" s="22">
        <v>18335</v>
      </c>
      <c r="F60" s="22">
        <v>3</v>
      </c>
      <c r="G60" s="50">
        <v>0.1583</v>
      </c>
      <c r="H60" s="50">
        <v>0</v>
      </c>
      <c r="I60" s="26">
        <v>2.12</v>
      </c>
      <c r="J60" s="51">
        <v>0</v>
      </c>
      <c r="K60" s="26">
        <v>2.12</v>
      </c>
      <c r="L60" s="25">
        <v>0</v>
      </c>
      <c r="M60" s="27"/>
      <c r="N60" s="52"/>
      <c r="O60" s="29">
        <v>2.12</v>
      </c>
      <c r="P60" s="53"/>
    </row>
    <row r="61" spans="1:16" ht="25.5" x14ac:dyDescent="0.2">
      <c r="A61" s="20">
        <v>560096</v>
      </c>
      <c r="B61" s="21" t="s">
        <v>77</v>
      </c>
      <c r="C61" s="22">
        <v>39</v>
      </c>
      <c r="D61" s="22">
        <v>57</v>
      </c>
      <c r="E61" s="22">
        <v>304</v>
      </c>
      <c r="F61" s="22">
        <v>85</v>
      </c>
      <c r="G61" s="50">
        <v>0.1283</v>
      </c>
      <c r="H61" s="50">
        <v>0.67059999999999997</v>
      </c>
      <c r="I61" s="26">
        <v>1.34</v>
      </c>
      <c r="J61" s="51">
        <v>5</v>
      </c>
      <c r="K61" s="26">
        <v>1.29</v>
      </c>
      <c r="L61" s="25">
        <v>0.2</v>
      </c>
      <c r="M61" s="27"/>
      <c r="N61" s="52"/>
      <c r="O61" s="29">
        <v>1.49</v>
      </c>
      <c r="P61" s="53"/>
    </row>
    <row r="62" spans="1:16" x14ac:dyDescent="0.2">
      <c r="A62" s="20">
        <v>560098</v>
      </c>
      <c r="B62" s="21" t="s">
        <v>78</v>
      </c>
      <c r="C62" s="22">
        <v>1984</v>
      </c>
      <c r="D62" s="22">
        <v>0</v>
      </c>
      <c r="E62" s="22">
        <v>7225</v>
      </c>
      <c r="F62" s="22">
        <v>0</v>
      </c>
      <c r="G62" s="50">
        <v>0.27460000000000001</v>
      </c>
      <c r="H62" s="50">
        <v>0</v>
      </c>
      <c r="I62" s="26">
        <v>5</v>
      </c>
      <c r="J62" s="51">
        <v>0</v>
      </c>
      <c r="K62" s="26">
        <v>5</v>
      </c>
      <c r="L62" s="25">
        <v>0</v>
      </c>
      <c r="M62" s="27"/>
      <c r="N62" s="52"/>
      <c r="O62" s="29">
        <v>5</v>
      </c>
      <c r="P62" s="53"/>
    </row>
    <row r="63" spans="1:16" ht="25.5" x14ac:dyDescent="0.2">
      <c r="A63" s="20">
        <v>560099</v>
      </c>
      <c r="B63" s="21" t="s">
        <v>79</v>
      </c>
      <c r="C63" s="22">
        <v>380</v>
      </c>
      <c r="D63" s="22">
        <v>26</v>
      </c>
      <c r="E63" s="22">
        <v>2103</v>
      </c>
      <c r="F63" s="22">
        <v>133</v>
      </c>
      <c r="G63" s="50">
        <v>0.1807</v>
      </c>
      <c r="H63" s="50">
        <v>0.19550000000000001</v>
      </c>
      <c r="I63" s="26">
        <v>2.7</v>
      </c>
      <c r="J63" s="51">
        <v>1.93</v>
      </c>
      <c r="K63" s="26">
        <v>2.54</v>
      </c>
      <c r="L63" s="25">
        <v>0.12</v>
      </c>
      <c r="M63" s="27"/>
      <c r="N63" s="52"/>
      <c r="O63" s="29">
        <v>2.66</v>
      </c>
      <c r="P63" s="53"/>
    </row>
    <row r="64" spans="1:16" x14ac:dyDescent="0.2">
      <c r="A64" s="20">
        <v>560205</v>
      </c>
      <c r="B64" s="33" t="s">
        <v>80</v>
      </c>
      <c r="C64" s="22">
        <v>1</v>
      </c>
      <c r="D64" s="22">
        <v>2</v>
      </c>
      <c r="E64" s="22">
        <v>13</v>
      </c>
      <c r="F64" s="22">
        <v>34</v>
      </c>
      <c r="G64" s="50">
        <v>7.6899999999999996E-2</v>
      </c>
      <c r="H64" s="50">
        <v>5.8799999999999998E-2</v>
      </c>
      <c r="I64" s="26">
        <v>0</v>
      </c>
      <c r="J64" s="51">
        <v>0</v>
      </c>
      <c r="K64" s="26">
        <v>0</v>
      </c>
      <c r="L64" s="25">
        <v>0</v>
      </c>
      <c r="M64" s="27"/>
      <c r="N64" s="52"/>
      <c r="O64" s="29">
        <v>0</v>
      </c>
      <c r="P64" s="53"/>
    </row>
    <row r="65" spans="1:16" ht="38.25" x14ac:dyDescent="0.2">
      <c r="A65" s="20">
        <v>560206</v>
      </c>
      <c r="B65" s="21" t="s">
        <v>81</v>
      </c>
      <c r="C65" s="22">
        <v>52873</v>
      </c>
      <c r="D65" s="22">
        <v>56</v>
      </c>
      <c r="E65" s="22">
        <v>246037</v>
      </c>
      <c r="F65" s="22">
        <v>204</v>
      </c>
      <c r="G65" s="50">
        <v>0.21490000000000001</v>
      </c>
      <c r="H65" s="50">
        <v>0.27450000000000002</v>
      </c>
      <c r="I65" s="26">
        <v>3.59</v>
      </c>
      <c r="J65" s="51">
        <v>3.04</v>
      </c>
      <c r="K65" s="26">
        <v>3.59</v>
      </c>
      <c r="L65" s="25">
        <v>0</v>
      </c>
      <c r="M65" s="27"/>
      <c r="N65" s="52"/>
      <c r="O65" s="29">
        <v>3.59</v>
      </c>
      <c r="P65" s="53"/>
    </row>
    <row r="66" spans="1:16" ht="38.25" x14ac:dyDescent="0.2">
      <c r="A66" s="34">
        <v>560214</v>
      </c>
      <c r="B66" s="21" t="s">
        <v>82</v>
      </c>
      <c r="C66" s="22">
        <v>55853</v>
      </c>
      <c r="D66" s="22">
        <v>88385</v>
      </c>
      <c r="E66" s="22">
        <v>304786</v>
      </c>
      <c r="F66" s="22">
        <v>230087</v>
      </c>
      <c r="G66" s="50">
        <v>0.18329999999999999</v>
      </c>
      <c r="H66" s="50">
        <v>0.3841</v>
      </c>
      <c r="I66" s="26">
        <v>2.77</v>
      </c>
      <c r="J66" s="51">
        <v>4.59</v>
      </c>
      <c r="K66" s="26">
        <v>2.11</v>
      </c>
      <c r="L66" s="25">
        <v>1.1000000000000001</v>
      </c>
      <c r="M66" s="35"/>
      <c r="N66" s="52"/>
      <c r="O66" s="29">
        <v>3.21</v>
      </c>
      <c r="P66" s="53"/>
    </row>
    <row r="67" spans="1:16" s="12" customFormat="1" x14ac:dyDescent="0.2">
      <c r="A67" s="36"/>
      <c r="B67" s="37" t="s">
        <v>83</v>
      </c>
      <c r="C67" s="54">
        <v>1579783</v>
      </c>
      <c r="D67" s="54">
        <v>2149467</v>
      </c>
      <c r="E67" s="54">
        <v>5432419</v>
      </c>
      <c r="F67" s="54">
        <v>4193195</v>
      </c>
      <c r="G67" s="50">
        <v>0.2908</v>
      </c>
      <c r="H67" s="50">
        <v>0.51259999999999994</v>
      </c>
      <c r="I67" s="55"/>
      <c r="J67" s="56"/>
      <c r="K67" s="26"/>
      <c r="L67" s="40"/>
      <c r="M67" s="57"/>
      <c r="N67" s="28"/>
      <c r="O67" s="42"/>
    </row>
    <row r="68" spans="1:16" x14ac:dyDescent="0.2">
      <c r="A68" s="58"/>
      <c r="B68" s="12"/>
      <c r="D68" s="12"/>
      <c r="F68" s="12"/>
      <c r="H68" s="60"/>
    </row>
    <row r="69" spans="1:16" x14ac:dyDescent="0.2">
      <c r="A69" s="58"/>
      <c r="B69" s="12"/>
      <c r="D69" s="12"/>
      <c r="F69" s="12"/>
      <c r="H69" s="60"/>
    </row>
    <row r="70" spans="1:16" x14ac:dyDescent="0.2">
      <c r="A70" s="58"/>
      <c r="B70" s="12"/>
      <c r="D70" s="12"/>
      <c r="F70" s="12"/>
      <c r="H70" s="60"/>
    </row>
    <row r="71" spans="1:16" x14ac:dyDescent="0.2">
      <c r="A71" s="58"/>
      <c r="B71" s="12"/>
      <c r="D71" s="12"/>
      <c r="F71" s="12"/>
      <c r="H71" s="60"/>
    </row>
    <row r="72" spans="1:16" x14ac:dyDescent="0.2">
      <c r="A72" s="58"/>
      <c r="B72" s="12"/>
      <c r="D72" s="12"/>
      <c r="F72" s="12"/>
      <c r="H72" s="60"/>
    </row>
    <row r="73" spans="1:16" x14ac:dyDescent="0.2">
      <c r="A73" s="58"/>
      <c r="B73" s="12"/>
      <c r="D73" s="12"/>
      <c r="F73" s="12"/>
      <c r="H73" s="60"/>
    </row>
    <row r="74" spans="1:16" x14ac:dyDescent="0.2">
      <c r="A74" s="58"/>
      <c r="B74" s="12"/>
      <c r="D74" s="12"/>
      <c r="F74" s="12"/>
      <c r="H74" s="60"/>
    </row>
    <row r="75" spans="1:16" x14ac:dyDescent="0.2">
      <c r="A75" s="58"/>
      <c r="B75" s="12"/>
      <c r="D75" s="12"/>
      <c r="F75" s="12"/>
      <c r="H75" s="60"/>
    </row>
    <row r="76" spans="1:16" x14ac:dyDescent="0.2">
      <c r="A76" s="58"/>
      <c r="B76" s="12"/>
      <c r="D76" s="12"/>
      <c r="F76" s="12"/>
      <c r="H76" s="60"/>
    </row>
    <row r="77" spans="1:16" x14ac:dyDescent="0.2">
      <c r="A77" s="58"/>
      <c r="B77" s="12"/>
      <c r="D77" s="12"/>
      <c r="F77" s="12"/>
      <c r="H77" s="60"/>
    </row>
    <row r="78" spans="1:16" x14ac:dyDescent="0.2">
      <c r="A78" s="58"/>
      <c r="B78" s="12"/>
      <c r="D78" s="12"/>
      <c r="F78" s="12"/>
      <c r="H78" s="60"/>
    </row>
    <row r="79" spans="1:16" x14ac:dyDescent="0.2">
      <c r="A79" s="58"/>
      <c r="B79" s="12"/>
      <c r="D79" s="12"/>
      <c r="F79" s="12"/>
      <c r="H79" s="60"/>
    </row>
    <row r="80" spans="1:16" x14ac:dyDescent="0.2">
      <c r="A80" s="58"/>
      <c r="B80" s="12"/>
      <c r="D80" s="12"/>
      <c r="F80" s="12"/>
      <c r="H80" s="60"/>
    </row>
    <row r="81" spans="1:8" x14ac:dyDescent="0.2">
      <c r="A81" s="58"/>
      <c r="B81" s="12"/>
      <c r="D81" s="12"/>
      <c r="F81" s="12"/>
      <c r="H81" s="60"/>
    </row>
    <row r="82" spans="1:8" x14ac:dyDescent="0.2">
      <c r="A82" s="58"/>
      <c r="B82" s="12"/>
      <c r="D82" s="12"/>
      <c r="F82" s="12"/>
      <c r="H82" s="60"/>
    </row>
    <row r="83" spans="1:8" x14ac:dyDescent="0.2">
      <c r="A83" s="58"/>
      <c r="B83" s="12"/>
      <c r="D83" s="12"/>
      <c r="F83" s="12"/>
      <c r="H83" s="60"/>
    </row>
    <row r="84" spans="1:8" x14ac:dyDescent="0.2">
      <c r="A84" s="58"/>
      <c r="B84" s="12"/>
      <c r="D84" s="12"/>
      <c r="F84" s="12"/>
      <c r="H84" s="60"/>
    </row>
    <row r="85" spans="1:8" x14ac:dyDescent="0.2">
      <c r="A85" s="58"/>
      <c r="B85" s="12"/>
      <c r="D85" s="12"/>
      <c r="F85" s="12"/>
      <c r="H85" s="60"/>
    </row>
    <row r="86" spans="1:8" x14ac:dyDescent="0.2">
      <c r="A86" s="58"/>
      <c r="B86" s="12"/>
      <c r="D86" s="12"/>
      <c r="F86" s="12"/>
      <c r="H86" s="60"/>
    </row>
    <row r="87" spans="1:8" x14ac:dyDescent="0.2">
      <c r="A87" s="58"/>
      <c r="B87" s="12"/>
      <c r="D87" s="12"/>
      <c r="F87" s="12"/>
      <c r="H87" s="60"/>
    </row>
    <row r="88" spans="1:8" x14ac:dyDescent="0.2">
      <c r="A88" s="58"/>
      <c r="B88" s="12"/>
      <c r="D88" s="12"/>
      <c r="F88" s="12"/>
      <c r="H88" s="60"/>
    </row>
    <row r="89" spans="1:8" x14ac:dyDescent="0.2">
      <c r="A89" s="58"/>
      <c r="B89" s="12"/>
      <c r="D89" s="12"/>
      <c r="F89" s="12"/>
      <c r="H89" s="60"/>
    </row>
    <row r="90" spans="1:8" x14ac:dyDescent="0.2">
      <c r="A90" s="58"/>
      <c r="B90" s="12"/>
      <c r="D90" s="12"/>
      <c r="F90" s="12"/>
      <c r="H90" s="60"/>
    </row>
    <row r="91" spans="1:8" x14ac:dyDescent="0.2">
      <c r="A91" s="58"/>
      <c r="B91" s="12"/>
      <c r="D91" s="12"/>
      <c r="F91" s="12"/>
      <c r="H91" s="60"/>
    </row>
    <row r="92" spans="1:8" x14ac:dyDescent="0.2">
      <c r="A92" s="58"/>
      <c r="B92" s="12"/>
      <c r="D92" s="12"/>
      <c r="F92" s="12"/>
      <c r="H92" s="60"/>
    </row>
    <row r="93" spans="1:8" x14ac:dyDescent="0.2">
      <c r="A93" s="58"/>
      <c r="B93" s="12"/>
      <c r="D93" s="12"/>
      <c r="F93" s="12"/>
      <c r="H93" s="60"/>
    </row>
    <row r="94" spans="1:8" x14ac:dyDescent="0.2">
      <c r="A94" s="58"/>
      <c r="B94" s="12"/>
      <c r="D94" s="12"/>
      <c r="F94" s="12"/>
      <c r="H94" s="60"/>
    </row>
    <row r="95" spans="1:8" x14ac:dyDescent="0.2">
      <c r="A95" s="58"/>
      <c r="B95" s="12"/>
      <c r="D95" s="12"/>
      <c r="F95" s="12"/>
      <c r="H95" s="60"/>
    </row>
    <row r="96" spans="1:8" x14ac:dyDescent="0.2">
      <c r="A96" s="58"/>
      <c r="B96" s="12"/>
      <c r="D96" s="12"/>
      <c r="F96" s="12"/>
      <c r="H96" s="60"/>
    </row>
    <row r="97" spans="1:8" x14ac:dyDescent="0.2">
      <c r="A97" s="58"/>
      <c r="B97" s="12"/>
      <c r="D97" s="12"/>
      <c r="F97" s="12"/>
      <c r="H97" s="60"/>
    </row>
    <row r="98" spans="1:8" x14ac:dyDescent="0.2">
      <c r="A98" s="58"/>
      <c r="B98" s="12"/>
      <c r="D98" s="12"/>
      <c r="F98" s="12"/>
      <c r="H98" s="60"/>
    </row>
    <row r="99" spans="1:8" x14ac:dyDescent="0.2">
      <c r="A99" s="58"/>
      <c r="B99" s="12"/>
      <c r="D99" s="12"/>
      <c r="F99" s="12"/>
      <c r="H99" s="60"/>
    </row>
    <row r="100" spans="1:8" x14ac:dyDescent="0.2">
      <c r="A100" s="58"/>
      <c r="B100" s="12"/>
      <c r="D100" s="12"/>
      <c r="F100" s="12"/>
      <c r="H100" s="60"/>
    </row>
    <row r="101" spans="1:8" x14ac:dyDescent="0.2">
      <c r="A101" s="58"/>
      <c r="B101" s="12"/>
      <c r="D101" s="12"/>
      <c r="F101" s="12"/>
      <c r="H101" s="60"/>
    </row>
    <row r="102" spans="1:8" x14ac:dyDescent="0.2">
      <c r="A102" s="58"/>
      <c r="B102" s="12"/>
      <c r="D102" s="12"/>
      <c r="F102" s="12"/>
      <c r="H102" s="60"/>
    </row>
    <row r="103" spans="1:8" x14ac:dyDescent="0.2">
      <c r="A103" s="58"/>
      <c r="B103" s="12"/>
      <c r="D103" s="12"/>
      <c r="F103" s="12"/>
      <c r="H103" s="60"/>
    </row>
    <row r="104" spans="1:8" x14ac:dyDescent="0.2">
      <c r="A104" s="58"/>
      <c r="B104" s="12"/>
      <c r="D104" s="12"/>
      <c r="F104" s="12"/>
      <c r="H104" s="60"/>
    </row>
    <row r="105" spans="1:8" x14ac:dyDescent="0.2">
      <c r="A105" s="58"/>
      <c r="B105" s="12"/>
      <c r="D105" s="12"/>
      <c r="F105" s="12"/>
      <c r="H105" s="60"/>
    </row>
    <row r="106" spans="1:8" x14ac:dyDescent="0.2">
      <c r="A106" s="58"/>
      <c r="B106" s="12"/>
      <c r="D106" s="12"/>
      <c r="F106" s="12"/>
      <c r="H106" s="60"/>
    </row>
    <row r="107" spans="1:8" x14ac:dyDescent="0.2">
      <c r="A107" s="58"/>
      <c r="B107" s="12"/>
      <c r="D107" s="12"/>
      <c r="F107" s="12"/>
      <c r="H107" s="60"/>
    </row>
  </sheetData>
  <mergeCells count="11">
    <mergeCell ref="M4:N4"/>
    <mergeCell ref="M1:O1"/>
    <mergeCell ref="A2:O2"/>
    <mergeCell ref="A3:O3"/>
    <mergeCell ref="A4:A5"/>
    <mergeCell ref="B4:B5"/>
    <mergeCell ref="C4:D4"/>
    <mergeCell ref="E4:F4"/>
    <mergeCell ref="G4:H4"/>
    <mergeCell ref="I4:J4"/>
    <mergeCell ref="K4:L4"/>
  </mergeCells>
  <pageMargins left="0.7" right="0.7" top="0.75" bottom="0.75" header="0.3" footer="0.3"/>
  <pageSetup paperSize="9" scale="78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view="pageBreakPreview"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Q12" sqref="Q12"/>
    </sheetView>
  </sheetViews>
  <sheetFormatPr defaultRowHeight="12.75" x14ac:dyDescent="0.2"/>
  <cols>
    <col min="1" max="1" width="9.1640625" style="5" customWidth="1"/>
    <col min="2" max="2" width="29" customWidth="1"/>
    <col min="3" max="3" width="15.83203125" customWidth="1"/>
    <col min="4" max="4" width="14.83203125" customWidth="1"/>
    <col min="5" max="5" width="14.1640625" customWidth="1"/>
    <col min="6" max="6" width="10.5" customWidth="1"/>
    <col min="7" max="7" width="12.6640625" style="7" customWidth="1"/>
    <col min="8" max="8" width="10.83203125" style="7" customWidth="1"/>
    <col min="9" max="9" width="11.33203125" style="12" customWidth="1"/>
    <col min="10" max="10" width="11.6640625" style="12" customWidth="1"/>
    <col min="11" max="11" width="12.33203125" style="9" customWidth="1"/>
    <col min="12" max="12" width="13.5" style="10" customWidth="1"/>
    <col min="13" max="13" width="12.5" style="44" customWidth="1"/>
    <col min="14" max="14" width="9" style="44" customWidth="1"/>
    <col min="15" max="15" width="20" style="12" bestFit="1" customWidth="1"/>
    <col min="257" max="257" width="9.1640625" customWidth="1"/>
    <col min="258" max="258" width="29" customWidth="1"/>
    <col min="259" max="259" width="15.83203125" customWidth="1"/>
    <col min="260" max="260" width="14.83203125" customWidth="1"/>
    <col min="261" max="261" width="14.1640625" customWidth="1"/>
    <col min="262" max="262" width="10.5" customWidth="1"/>
    <col min="263" max="263" width="12.6640625" customWidth="1"/>
    <col min="264" max="264" width="10.83203125" customWidth="1"/>
    <col min="265" max="265" width="11.33203125" customWidth="1"/>
    <col min="266" max="266" width="11.6640625" customWidth="1"/>
    <col min="267" max="267" width="12.33203125" customWidth="1"/>
    <col min="268" max="268" width="13.5" customWidth="1"/>
    <col min="269" max="269" width="10.83203125" customWidth="1"/>
    <col min="270" max="270" width="6.5" customWidth="1"/>
    <col min="271" max="271" width="20" bestFit="1" customWidth="1"/>
    <col min="513" max="513" width="9.1640625" customWidth="1"/>
    <col min="514" max="514" width="29" customWidth="1"/>
    <col min="515" max="515" width="15.83203125" customWidth="1"/>
    <col min="516" max="516" width="14.83203125" customWidth="1"/>
    <col min="517" max="517" width="14.1640625" customWidth="1"/>
    <col min="518" max="518" width="10.5" customWidth="1"/>
    <col min="519" max="519" width="12.6640625" customWidth="1"/>
    <col min="520" max="520" width="10.83203125" customWidth="1"/>
    <col min="521" max="521" width="11.33203125" customWidth="1"/>
    <col min="522" max="522" width="11.6640625" customWidth="1"/>
    <col min="523" max="523" width="12.33203125" customWidth="1"/>
    <col min="524" max="524" width="13.5" customWidth="1"/>
    <col min="525" max="525" width="10.83203125" customWidth="1"/>
    <col min="526" max="526" width="6.5" customWidth="1"/>
    <col min="527" max="527" width="20" bestFit="1" customWidth="1"/>
    <col min="769" max="769" width="9.1640625" customWidth="1"/>
    <col min="770" max="770" width="29" customWidth="1"/>
    <col min="771" max="771" width="15.83203125" customWidth="1"/>
    <col min="772" max="772" width="14.83203125" customWidth="1"/>
    <col min="773" max="773" width="14.1640625" customWidth="1"/>
    <col min="774" max="774" width="10.5" customWidth="1"/>
    <col min="775" max="775" width="12.6640625" customWidth="1"/>
    <col min="776" max="776" width="10.83203125" customWidth="1"/>
    <col min="777" max="777" width="11.33203125" customWidth="1"/>
    <col min="778" max="778" width="11.6640625" customWidth="1"/>
    <col min="779" max="779" width="12.33203125" customWidth="1"/>
    <col min="780" max="780" width="13.5" customWidth="1"/>
    <col min="781" max="781" width="10.83203125" customWidth="1"/>
    <col min="782" max="782" width="6.5" customWidth="1"/>
    <col min="783" max="783" width="20" bestFit="1" customWidth="1"/>
    <col min="1025" max="1025" width="9.1640625" customWidth="1"/>
    <col min="1026" max="1026" width="29" customWidth="1"/>
    <col min="1027" max="1027" width="15.83203125" customWidth="1"/>
    <col min="1028" max="1028" width="14.83203125" customWidth="1"/>
    <col min="1029" max="1029" width="14.1640625" customWidth="1"/>
    <col min="1030" max="1030" width="10.5" customWidth="1"/>
    <col min="1031" max="1031" width="12.6640625" customWidth="1"/>
    <col min="1032" max="1032" width="10.83203125" customWidth="1"/>
    <col min="1033" max="1033" width="11.33203125" customWidth="1"/>
    <col min="1034" max="1034" width="11.6640625" customWidth="1"/>
    <col min="1035" max="1035" width="12.33203125" customWidth="1"/>
    <col min="1036" max="1036" width="13.5" customWidth="1"/>
    <col min="1037" max="1037" width="10.83203125" customWidth="1"/>
    <col min="1038" max="1038" width="6.5" customWidth="1"/>
    <col min="1039" max="1039" width="20" bestFit="1" customWidth="1"/>
    <col min="1281" max="1281" width="9.1640625" customWidth="1"/>
    <col min="1282" max="1282" width="29" customWidth="1"/>
    <col min="1283" max="1283" width="15.83203125" customWidth="1"/>
    <col min="1284" max="1284" width="14.83203125" customWidth="1"/>
    <col min="1285" max="1285" width="14.1640625" customWidth="1"/>
    <col min="1286" max="1286" width="10.5" customWidth="1"/>
    <col min="1287" max="1287" width="12.6640625" customWidth="1"/>
    <col min="1288" max="1288" width="10.83203125" customWidth="1"/>
    <col min="1289" max="1289" width="11.33203125" customWidth="1"/>
    <col min="1290" max="1290" width="11.6640625" customWidth="1"/>
    <col min="1291" max="1291" width="12.33203125" customWidth="1"/>
    <col min="1292" max="1292" width="13.5" customWidth="1"/>
    <col min="1293" max="1293" width="10.83203125" customWidth="1"/>
    <col min="1294" max="1294" width="6.5" customWidth="1"/>
    <col min="1295" max="1295" width="20" bestFit="1" customWidth="1"/>
    <col min="1537" max="1537" width="9.1640625" customWidth="1"/>
    <col min="1538" max="1538" width="29" customWidth="1"/>
    <col min="1539" max="1539" width="15.83203125" customWidth="1"/>
    <col min="1540" max="1540" width="14.83203125" customWidth="1"/>
    <col min="1541" max="1541" width="14.1640625" customWidth="1"/>
    <col min="1542" max="1542" width="10.5" customWidth="1"/>
    <col min="1543" max="1543" width="12.6640625" customWidth="1"/>
    <col min="1544" max="1544" width="10.83203125" customWidth="1"/>
    <col min="1545" max="1545" width="11.33203125" customWidth="1"/>
    <col min="1546" max="1546" width="11.6640625" customWidth="1"/>
    <col min="1547" max="1547" width="12.33203125" customWidth="1"/>
    <col min="1548" max="1548" width="13.5" customWidth="1"/>
    <col min="1549" max="1549" width="10.83203125" customWidth="1"/>
    <col min="1550" max="1550" width="6.5" customWidth="1"/>
    <col min="1551" max="1551" width="20" bestFit="1" customWidth="1"/>
    <col min="1793" max="1793" width="9.1640625" customWidth="1"/>
    <col min="1794" max="1794" width="29" customWidth="1"/>
    <col min="1795" max="1795" width="15.83203125" customWidth="1"/>
    <col min="1796" max="1796" width="14.83203125" customWidth="1"/>
    <col min="1797" max="1797" width="14.1640625" customWidth="1"/>
    <col min="1798" max="1798" width="10.5" customWidth="1"/>
    <col min="1799" max="1799" width="12.6640625" customWidth="1"/>
    <col min="1800" max="1800" width="10.83203125" customWidth="1"/>
    <col min="1801" max="1801" width="11.33203125" customWidth="1"/>
    <col min="1802" max="1802" width="11.6640625" customWidth="1"/>
    <col min="1803" max="1803" width="12.33203125" customWidth="1"/>
    <col min="1804" max="1804" width="13.5" customWidth="1"/>
    <col min="1805" max="1805" width="10.83203125" customWidth="1"/>
    <col min="1806" max="1806" width="6.5" customWidth="1"/>
    <col min="1807" max="1807" width="20" bestFit="1" customWidth="1"/>
    <col min="2049" max="2049" width="9.1640625" customWidth="1"/>
    <col min="2050" max="2050" width="29" customWidth="1"/>
    <col min="2051" max="2051" width="15.83203125" customWidth="1"/>
    <col min="2052" max="2052" width="14.83203125" customWidth="1"/>
    <col min="2053" max="2053" width="14.1640625" customWidth="1"/>
    <col min="2054" max="2054" width="10.5" customWidth="1"/>
    <col min="2055" max="2055" width="12.6640625" customWidth="1"/>
    <col min="2056" max="2056" width="10.83203125" customWidth="1"/>
    <col min="2057" max="2057" width="11.33203125" customWidth="1"/>
    <col min="2058" max="2058" width="11.6640625" customWidth="1"/>
    <col min="2059" max="2059" width="12.33203125" customWidth="1"/>
    <col min="2060" max="2060" width="13.5" customWidth="1"/>
    <col min="2061" max="2061" width="10.83203125" customWidth="1"/>
    <col min="2062" max="2062" width="6.5" customWidth="1"/>
    <col min="2063" max="2063" width="20" bestFit="1" customWidth="1"/>
    <col min="2305" max="2305" width="9.1640625" customWidth="1"/>
    <col min="2306" max="2306" width="29" customWidth="1"/>
    <col min="2307" max="2307" width="15.83203125" customWidth="1"/>
    <col min="2308" max="2308" width="14.83203125" customWidth="1"/>
    <col min="2309" max="2309" width="14.1640625" customWidth="1"/>
    <col min="2310" max="2310" width="10.5" customWidth="1"/>
    <col min="2311" max="2311" width="12.6640625" customWidth="1"/>
    <col min="2312" max="2312" width="10.83203125" customWidth="1"/>
    <col min="2313" max="2313" width="11.33203125" customWidth="1"/>
    <col min="2314" max="2314" width="11.6640625" customWidth="1"/>
    <col min="2315" max="2315" width="12.33203125" customWidth="1"/>
    <col min="2316" max="2316" width="13.5" customWidth="1"/>
    <col min="2317" max="2317" width="10.83203125" customWidth="1"/>
    <col min="2318" max="2318" width="6.5" customWidth="1"/>
    <col min="2319" max="2319" width="20" bestFit="1" customWidth="1"/>
    <col min="2561" max="2561" width="9.1640625" customWidth="1"/>
    <col min="2562" max="2562" width="29" customWidth="1"/>
    <col min="2563" max="2563" width="15.83203125" customWidth="1"/>
    <col min="2564" max="2564" width="14.83203125" customWidth="1"/>
    <col min="2565" max="2565" width="14.1640625" customWidth="1"/>
    <col min="2566" max="2566" width="10.5" customWidth="1"/>
    <col min="2567" max="2567" width="12.6640625" customWidth="1"/>
    <col min="2568" max="2568" width="10.83203125" customWidth="1"/>
    <col min="2569" max="2569" width="11.33203125" customWidth="1"/>
    <col min="2570" max="2570" width="11.6640625" customWidth="1"/>
    <col min="2571" max="2571" width="12.33203125" customWidth="1"/>
    <col min="2572" max="2572" width="13.5" customWidth="1"/>
    <col min="2573" max="2573" width="10.83203125" customWidth="1"/>
    <col min="2574" max="2574" width="6.5" customWidth="1"/>
    <col min="2575" max="2575" width="20" bestFit="1" customWidth="1"/>
    <col min="2817" max="2817" width="9.1640625" customWidth="1"/>
    <col min="2818" max="2818" width="29" customWidth="1"/>
    <col min="2819" max="2819" width="15.83203125" customWidth="1"/>
    <col min="2820" max="2820" width="14.83203125" customWidth="1"/>
    <col min="2821" max="2821" width="14.1640625" customWidth="1"/>
    <col min="2822" max="2822" width="10.5" customWidth="1"/>
    <col min="2823" max="2823" width="12.6640625" customWidth="1"/>
    <col min="2824" max="2824" width="10.83203125" customWidth="1"/>
    <col min="2825" max="2825" width="11.33203125" customWidth="1"/>
    <col min="2826" max="2826" width="11.6640625" customWidth="1"/>
    <col min="2827" max="2827" width="12.33203125" customWidth="1"/>
    <col min="2828" max="2828" width="13.5" customWidth="1"/>
    <col min="2829" max="2829" width="10.83203125" customWidth="1"/>
    <col min="2830" max="2830" width="6.5" customWidth="1"/>
    <col min="2831" max="2831" width="20" bestFit="1" customWidth="1"/>
    <col min="3073" max="3073" width="9.1640625" customWidth="1"/>
    <col min="3074" max="3074" width="29" customWidth="1"/>
    <col min="3075" max="3075" width="15.83203125" customWidth="1"/>
    <col min="3076" max="3076" width="14.83203125" customWidth="1"/>
    <col min="3077" max="3077" width="14.1640625" customWidth="1"/>
    <col min="3078" max="3078" width="10.5" customWidth="1"/>
    <col min="3079" max="3079" width="12.6640625" customWidth="1"/>
    <col min="3080" max="3080" width="10.83203125" customWidth="1"/>
    <col min="3081" max="3081" width="11.33203125" customWidth="1"/>
    <col min="3082" max="3082" width="11.6640625" customWidth="1"/>
    <col min="3083" max="3083" width="12.33203125" customWidth="1"/>
    <col min="3084" max="3084" width="13.5" customWidth="1"/>
    <col min="3085" max="3085" width="10.83203125" customWidth="1"/>
    <col min="3086" max="3086" width="6.5" customWidth="1"/>
    <col min="3087" max="3087" width="20" bestFit="1" customWidth="1"/>
    <col min="3329" max="3329" width="9.1640625" customWidth="1"/>
    <col min="3330" max="3330" width="29" customWidth="1"/>
    <col min="3331" max="3331" width="15.83203125" customWidth="1"/>
    <col min="3332" max="3332" width="14.83203125" customWidth="1"/>
    <col min="3333" max="3333" width="14.1640625" customWidth="1"/>
    <col min="3334" max="3334" width="10.5" customWidth="1"/>
    <col min="3335" max="3335" width="12.6640625" customWidth="1"/>
    <col min="3336" max="3336" width="10.83203125" customWidth="1"/>
    <col min="3337" max="3337" width="11.33203125" customWidth="1"/>
    <col min="3338" max="3338" width="11.6640625" customWidth="1"/>
    <col min="3339" max="3339" width="12.33203125" customWidth="1"/>
    <col min="3340" max="3340" width="13.5" customWidth="1"/>
    <col min="3341" max="3341" width="10.83203125" customWidth="1"/>
    <col min="3342" max="3342" width="6.5" customWidth="1"/>
    <col min="3343" max="3343" width="20" bestFit="1" customWidth="1"/>
    <col min="3585" max="3585" width="9.1640625" customWidth="1"/>
    <col min="3586" max="3586" width="29" customWidth="1"/>
    <col min="3587" max="3587" width="15.83203125" customWidth="1"/>
    <col min="3588" max="3588" width="14.83203125" customWidth="1"/>
    <col min="3589" max="3589" width="14.1640625" customWidth="1"/>
    <col min="3590" max="3590" width="10.5" customWidth="1"/>
    <col min="3591" max="3591" width="12.6640625" customWidth="1"/>
    <col min="3592" max="3592" width="10.83203125" customWidth="1"/>
    <col min="3593" max="3593" width="11.33203125" customWidth="1"/>
    <col min="3594" max="3594" width="11.6640625" customWidth="1"/>
    <col min="3595" max="3595" width="12.33203125" customWidth="1"/>
    <col min="3596" max="3596" width="13.5" customWidth="1"/>
    <col min="3597" max="3597" width="10.83203125" customWidth="1"/>
    <col min="3598" max="3598" width="6.5" customWidth="1"/>
    <col min="3599" max="3599" width="20" bestFit="1" customWidth="1"/>
    <col min="3841" max="3841" width="9.1640625" customWidth="1"/>
    <col min="3842" max="3842" width="29" customWidth="1"/>
    <col min="3843" max="3843" width="15.83203125" customWidth="1"/>
    <col min="3844" max="3844" width="14.83203125" customWidth="1"/>
    <col min="3845" max="3845" width="14.1640625" customWidth="1"/>
    <col min="3846" max="3846" width="10.5" customWidth="1"/>
    <col min="3847" max="3847" width="12.6640625" customWidth="1"/>
    <col min="3848" max="3848" width="10.83203125" customWidth="1"/>
    <col min="3849" max="3849" width="11.33203125" customWidth="1"/>
    <col min="3850" max="3850" width="11.6640625" customWidth="1"/>
    <col min="3851" max="3851" width="12.33203125" customWidth="1"/>
    <col min="3852" max="3852" width="13.5" customWidth="1"/>
    <col min="3853" max="3853" width="10.83203125" customWidth="1"/>
    <col min="3854" max="3854" width="6.5" customWidth="1"/>
    <col min="3855" max="3855" width="20" bestFit="1" customWidth="1"/>
    <col min="4097" max="4097" width="9.1640625" customWidth="1"/>
    <col min="4098" max="4098" width="29" customWidth="1"/>
    <col min="4099" max="4099" width="15.83203125" customWidth="1"/>
    <col min="4100" max="4100" width="14.83203125" customWidth="1"/>
    <col min="4101" max="4101" width="14.1640625" customWidth="1"/>
    <col min="4102" max="4102" width="10.5" customWidth="1"/>
    <col min="4103" max="4103" width="12.6640625" customWidth="1"/>
    <col min="4104" max="4104" width="10.83203125" customWidth="1"/>
    <col min="4105" max="4105" width="11.33203125" customWidth="1"/>
    <col min="4106" max="4106" width="11.6640625" customWidth="1"/>
    <col min="4107" max="4107" width="12.33203125" customWidth="1"/>
    <col min="4108" max="4108" width="13.5" customWidth="1"/>
    <col min="4109" max="4109" width="10.83203125" customWidth="1"/>
    <col min="4110" max="4110" width="6.5" customWidth="1"/>
    <col min="4111" max="4111" width="20" bestFit="1" customWidth="1"/>
    <col min="4353" max="4353" width="9.1640625" customWidth="1"/>
    <col min="4354" max="4354" width="29" customWidth="1"/>
    <col min="4355" max="4355" width="15.83203125" customWidth="1"/>
    <col min="4356" max="4356" width="14.83203125" customWidth="1"/>
    <col min="4357" max="4357" width="14.1640625" customWidth="1"/>
    <col min="4358" max="4358" width="10.5" customWidth="1"/>
    <col min="4359" max="4359" width="12.6640625" customWidth="1"/>
    <col min="4360" max="4360" width="10.83203125" customWidth="1"/>
    <col min="4361" max="4361" width="11.33203125" customWidth="1"/>
    <col min="4362" max="4362" width="11.6640625" customWidth="1"/>
    <col min="4363" max="4363" width="12.33203125" customWidth="1"/>
    <col min="4364" max="4364" width="13.5" customWidth="1"/>
    <col min="4365" max="4365" width="10.83203125" customWidth="1"/>
    <col min="4366" max="4366" width="6.5" customWidth="1"/>
    <col min="4367" max="4367" width="20" bestFit="1" customWidth="1"/>
    <col min="4609" max="4609" width="9.1640625" customWidth="1"/>
    <col min="4610" max="4610" width="29" customWidth="1"/>
    <col min="4611" max="4611" width="15.83203125" customWidth="1"/>
    <col min="4612" max="4612" width="14.83203125" customWidth="1"/>
    <col min="4613" max="4613" width="14.1640625" customWidth="1"/>
    <col min="4614" max="4614" width="10.5" customWidth="1"/>
    <col min="4615" max="4615" width="12.6640625" customWidth="1"/>
    <col min="4616" max="4616" width="10.83203125" customWidth="1"/>
    <col min="4617" max="4617" width="11.33203125" customWidth="1"/>
    <col min="4618" max="4618" width="11.6640625" customWidth="1"/>
    <col min="4619" max="4619" width="12.33203125" customWidth="1"/>
    <col min="4620" max="4620" width="13.5" customWidth="1"/>
    <col min="4621" max="4621" width="10.83203125" customWidth="1"/>
    <col min="4622" max="4622" width="6.5" customWidth="1"/>
    <col min="4623" max="4623" width="20" bestFit="1" customWidth="1"/>
    <col min="4865" max="4865" width="9.1640625" customWidth="1"/>
    <col min="4866" max="4866" width="29" customWidth="1"/>
    <col min="4867" max="4867" width="15.83203125" customWidth="1"/>
    <col min="4868" max="4868" width="14.83203125" customWidth="1"/>
    <col min="4869" max="4869" width="14.1640625" customWidth="1"/>
    <col min="4870" max="4870" width="10.5" customWidth="1"/>
    <col min="4871" max="4871" width="12.6640625" customWidth="1"/>
    <col min="4872" max="4872" width="10.83203125" customWidth="1"/>
    <col min="4873" max="4873" width="11.33203125" customWidth="1"/>
    <col min="4874" max="4874" width="11.6640625" customWidth="1"/>
    <col min="4875" max="4875" width="12.33203125" customWidth="1"/>
    <col min="4876" max="4876" width="13.5" customWidth="1"/>
    <col min="4877" max="4877" width="10.83203125" customWidth="1"/>
    <col min="4878" max="4878" width="6.5" customWidth="1"/>
    <col min="4879" max="4879" width="20" bestFit="1" customWidth="1"/>
    <col min="5121" max="5121" width="9.1640625" customWidth="1"/>
    <col min="5122" max="5122" width="29" customWidth="1"/>
    <col min="5123" max="5123" width="15.83203125" customWidth="1"/>
    <col min="5124" max="5124" width="14.83203125" customWidth="1"/>
    <col min="5125" max="5125" width="14.1640625" customWidth="1"/>
    <col min="5126" max="5126" width="10.5" customWidth="1"/>
    <col min="5127" max="5127" width="12.6640625" customWidth="1"/>
    <col min="5128" max="5128" width="10.83203125" customWidth="1"/>
    <col min="5129" max="5129" width="11.33203125" customWidth="1"/>
    <col min="5130" max="5130" width="11.6640625" customWidth="1"/>
    <col min="5131" max="5131" width="12.33203125" customWidth="1"/>
    <col min="5132" max="5132" width="13.5" customWidth="1"/>
    <col min="5133" max="5133" width="10.83203125" customWidth="1"/>
    <col min="5134" max="5134" width="6.5" customWidth="1"/>
    <col min="5135" max="5135" width="20" bestFit="1" customWidth="1"/>
    <col min="5377" max="5377" width="9.1640625" customWidth="1"/>
    <col min="5378" max="5378" width="29" customWidth="1"/>
    <col min="5379" max="5379" width="15.83203125" customWidth="1"/>
    <col min="5380" max="5380" width="14.83203125" customWidth="1"/>
    <col min="5381" max="5381" width="14.1640625" customWidth="1"/>
    <col min="5382" max="5382" width="10.5" customWidth="1"/>
    <col min="5383" max="5383" width="12.6640625" customWidth="1"/>
    <col min="5384" max="5384" width="10.83203125" customWidth="1"/>
    <col min="5385" max="5385" width="11.33203125" customWidth="1"/>
    <col min="5386" max="5386" width="11.6640625" customWidth="1"/>
    <col min="5387" max="5387" width="12.33203125" customWidth="1"/>
    <col min="5388" max="5388" width="13.5" customWidth="1"/>
    <col min="5389" max="5389" width="10.83203125" customWidth="1"/>
    <col min="5390" max="5390" width="6.5" customWidth="1"/>
    <col min="5391" max="5391" width="20" bestFit="1" customWidth="1"/>
    <col min="5633" max="5633" width="9.1640625" customWidth="1"/>
    <col min="5634" max="5634" width="29" customWidth="1"/>
    <col min="5635" max="5635" width="15.83203125" customWidth="1"/>
    <col min="5636" max="5636" width="14.83203125" customWidth="1"/>
    <col min="5637" max="5637" width="14.1640625" customWidth="1"/>
    <col min="5638" max="5638" width="10.5" customWidth="1"/>
    <col min="5639" max="5639" width="12.6640625" customWidth="1"/>
    <col min="5640" max="5640" width="10.83203125" customWidth="1"/>
    <col min="5641" max="5641" width="11.33203125" customWidth="1"/>
    <col min="5642" max="5642" width="11.6640625" customWidth="1"/>
    <col min="5643" max="5643" width="12.33203125" customWidth="1"/>
    <col min="5644" max="5644" width="13.5" customWidth="1"/>
    <col min="5645" max="5645" width="10.83203125" customWidth="1"/>
    <col min="5646" max="5646" width="6.5" customWidth="1"/>
    <col min="5647" max="5647" width="20" bestFit="1" customWidth="1"/>
    <col min="5889" max="5889" width="9.1640625" customWidth="1"/>
    <col min="5890" max="5890" width="29" customWidth="1"/>
    <col min="5891" max="5891" width="15.83203125" customWidth="1"/>
    <col min="5892" max="5892" width="14.83203125" customWidth="1"/>
    <col min="5893" max="5893" width="14.1640625" customWidth="1"/>
    <col min="5894" max="5894" width="10.5" customWidth="1"/>
    <col min="5895" max="5895" width="12.6640625" customWidth="1"/>
    <col min="5896" max="5896" width="10.83203125" customWidth="1"/>
    <col min="5897" max="5897" width="11.33203125" customWidth="1"/>
    <col min="5898" max="5898" width="11.6640625" customWidth="1"/>
    <col min="5899" max="5899" width="12.33203125" customWidth="1"/>
    <col min="5900" max="5900" width="13.5" customWidth="1"/>
    <col min="5901" max="5901" width="10.83203125" customWidth="1"/>
    <col min="5902" max="5902" width="6.5" customWidth="1"/>
    <col min="5903" max="5903" width="20" bestFit="1" customWidth="1"/>
    <col min="6145" max="6145" width="9.1640625" customWidth="1"/>
    <col min="6146" max="6146" width="29" customWidth="1"/>
    <col min="6147" max="6147" width="15.83203125" customWidth="1"/>
    <col min="6148" max="6148" width="14.83203125" customWidth="1"/>
    <col min="6149" max="6149" width="14.1640625" customWidth="1"/>
    <col min="6150" max="6150" width="10.5" customWidth="1"/>
    <col min="6151" max="6151" width="12.6640625" customWidth="1"/>
    <col min="6152" max="6152" width="10.83203125" customWidth="1"/>
    <col min="6153" max="6153" width="11.33203125" customWidth="1"/>
    <col min="6154" max="6154" width="11.6640625" customWidth="1"/>
    <col min="6155" max="6155" width="12.33203125" customWidth="1"/>
    <col min="6156" max="6156" width="13.5" customWidth="1"/>
    <col min="6157" max="6157" width="10.83203125" customWidth="1"/>
    <col min="6158" max="6158" width="6.5" customWidth="1"/>
    <col min="6159" max="6159" width="20" bestFit="1" customWidth="1"/>
    <col min="6401" max="6401" width="9.1640625" customWidth="1"/>
    <col min="6402" max="6402" width="29" customWidth="1"/>
    <col min="6403" max="6403" width="15.83203125" customWidth="1"/>
    <col min="6404" max="6404" width="14.83203125" customWidth="1"/>
    <col min="6405" max="6405" width="14.1640625" customWidth="1"/>
    <col min="6406" max="6406" width="10.5" customWidth="1"/>
    <col min="6407" max="6407" width="12.6640625" customWidth="1"/>
    <col min="6408" max="6408" width="10.83203125" customWidth="1"/>
    <col min="6409" max="6409" width="11.33203125" customWidth="1"/>
    <col min="6410" max="6410" width="11.6640625" customWidth="1"/>
    <col min="6411" max="6411" width="12.33203125" customWidth="1"/>
    <col min="6412" max="6412" width="13.5" customWidth="1"/>
    <col min="6413" max="6413" width="10.83203125" customWidth="1"/>
    <col min="6414" max="6414" width="6.5" customWidth="1"/>
    <col min="6415" max="6415" width="20" bestFit="1" customWidth="1"/>
    <col min="6657" max="6657" width="9.1640625" customWidth="1"/>
    <col min="6658" max="6658" width="29" customWidth="1"/>
    <col min="6659" max="6659" width="15.83203125" customWidth="1"/>
    <col min="6660" max="6660" width="14.83203125" customWidth="1"/>
    <col min="6661" max="6661" width="14.1640625" customWidth="1"/>
    <col min="6662" max="6662" width="10.5" customWidth="1"/>
    <col min="6663" max="6663" width="12.6640625" customWidth="1"/>
    <col min="6664" max="6664" width="10.83203125" customWidth="1"/>
    <col min="6665" max="6665" width="11.33203125" customWidth="1"/>
    <col min="6666" max="6666" width="11.6640625" customWidth="1"/>
    <col min="6667" max="6667" width="12.33203125" customWidth="1"/>
    <col min="6668" max="6668" width="13.5" customWidth="1"/>
    <col min="6669" max="6669" width="10.83203125" customWidth="1"/>
    <col min="6670" max="6670" width="6.5" customWidth="1"/>
    <col min="6671" max="6671" width="20" bestFit="1" customWidth="1"/>
    <col min="6913" max="6913" width="9.1640625" customWidth="1"/>
    <col min="6914" max="6914" width="29" customWidth="1"/>
    <col min="6915" max="6915" width="15.83203125" customWidth="1"/>
    <col min="6916" max="6916" width="14.83203125" customWidth="1"/>
    <col min="6917" max="6917" width="14.1640625" customWidth="1"/>
    <col min="6918" max="6918" width="10.5" customWidth="1"/>
    <col min="6919" max="6919" width="12.6640625" customWidth="1"/>
    <col min="6920" max="6920" width="10.83203125" customWidth="1"/>
    <col min="6921" max="6921" width="11.33203125" customWidth="1"/>
    <col min="6922" max="6922" width="11.6640625" customWidth="1"/>
    <col min="6923" max="6923" width="12.33203125" customWidth="1"/>
    <col min="6924" max="6924" width="13.5" customWidth="1"/>
    <col min="6925" max="6925" width="10.83203125" customWidth="1"/>
    <col min="6926" max="6926" width="6.5" customWidth="1"/>
    <col min="6927" max="6927" width="20" bestFit="1" customWidth="1"/>
    <col min="7169" max="7169" width="9.1640625" customWidth="1"/>
    <col min="7170" max="7170" width="29" customWidth="1"/>
    <col min="7171" max="7171" width="15.83203125" customWidth="1"/>
    <col min="7172" max="7172" width="14.83203125" customWidth="1"/>
    <col min="7173" max="7173" width="14.1640625" customWidth="1"/>
    <col min="7174" max="7174" width="10.5" customWidth="1"/>
    <col min="7175" max="7175" width="12.6640625" customWidth="1"/>
    <col min="7176" max="7176" width="10.83203125" customWidth="1"/>
    <col min="7177" max="7177" width="11.33203125" customWidth="1"/>
    <col min="7178" max="7178" width="11.6640625" customWidth="1"/>
    <col min="7179" max="7179" width="12.33203125" customWidth="1"/>
    <col min="7180" max="7180" width="13.5" customWidth="1"/>
    <col min="7181" max="7181" width="10.83203125" customWidth="1"/>
    <col min="7182" max="7182" width="6.5" customWidth="1"/>
    <col min="7183" max="7183" width="20" bestFit="1" customWidth="1"/>
    <col min="7425" max="7425" width="9.1640625" customWidth="1"/>
    <col min="7426" max="7426" width="29" customWidth="1"/>
    <col min="7427" max="7427" width="15.83203125" customWidth="1"/>
    <col min="7428" max="7428" width="14.83203125" customWidth="1"/>
    <col min="7429" max="7429" width="14.1640625" customWidth="1"/>
    <col min="7430" max="7430" width="10.5" customWidth="1"/>
    <col min="7431" max="7431" width="12.6640625" customWidth="1"/>
    <col min="7432" max="7432" width="10.83203125" customWidth="1"/>
    <col min="7433" max="7433" width="11.33203125" customWidth="1"/>
    <col min="7434" max="7434" width="11.6640625" customWidth="1"/>
    <col min="7435" max="7435" width="12.33203125" customWidth="1"/>
    <col min="7436" max="7436" width="13.5" customWidth="1"/>
    <col min="7437" max="7437" width="10.83203125" customWidth="1"/>
    <col min="7438" max="7438" width="6.5" customWidth="1"/>
    <col min="7439" max="7439" width="20" bestFit="1" customWidth="1"/>
    <col min="7681" max="7681" width="9.1640625" customWidth="1"/>
    <col min="7682" max="7682" width="29" customWidth="1"/>
    <col min="7683" max="7683" width="15.83203125" customWidth="1"/>
    <col min="7684" max="7684" width="14.83203125" customWidth="1"/>
    <col min="7685" max="7685" width="14.1640625" customWidth="1"/>
    <col min="7686" max="7686" width="10.5" customWidth="1"/>
    <col min="7687" max="7687" width="12.6640625" customWidth="1"/>
    <col min="7688" max="7688" width="10.83203125" customWidth="1"/>
    <col min="7689" max="7689" width="11.33203125" customWidth="1"/>
    <col min="7690" max="7690" width="11.6640625" customWidth="1"/>
    <col min="7691" max="7691" width="12.33203125" customWidth="1"/>
    <col min="7692" max="7692" width="13.5" customWidth="1"/>
    <col min="7693" max="7693" width="10.83203125" customWidth="1"/>
    <col min="7694" max="7694" width="6.5" customWidth="1"/>
    <col min="7695" max="7695" width="20" bestFit="1" customWidth="1"/>
    <col min="7937" max="7937" width="9.1640625" customWidth="1"/>
    <col min="7938" max="7938" width="29" customWidth="1"/>
    <col min="7939" max="7939" width="15.83203125" customWidth="1"/>
    <col min="7940" max="7940" width="14.83203125" customWidth="1"/>
    <col min="7941" max="7941" width="14.1640625" customWidth="1"/>
    <col min="7942" max="7942" width="10.5" customWidth="1"/>
    <col min="7943" max="7943" width="12.6640625" customWidth="1"/>
    <col min="7944" max="7944" width="10.83203125" customWidth="1"/>
    <col min="7945" max="7945" width="11.33203125" customWidth="1"/>
    <col min="7946" max="7946" width="11.6640625" customWidth="1"/>
    <col min="7947" max="7947" width="12.33203125" customWidth="1"/>
    <col min="7948" max="7948" width="13.5" customWidth="1"/>
    <col min="7949" max="7949" width="10.83203125" customWidth="1"/>
    <col min="7950" max="7950" width="6.5" customWidth="1"/>
    <col min="7951" max="7951" width="20" bestFit="1" customWidth="1"/>
    <col min="8193" max="8193" width="9.1640625" customWidth="1"/>
    <col min="8194" max="8194" width="29" customWidth="1"/>
    <col min="8195" max="8195" width="15.83203125" customWidth="1"/>
    <col min="8196" max="8196" width="14.83203125" customWidth="1"/>
    <col min="8197" max="8197" width="14.1640625" customWidth="1"/>
    <col min="8198" max="8198" width="10.5" customWidth="1"/>
    <col min="8199" max="8199" width="12.6640625" customWidth="1"/>
    <col min="8200" max="8200" width="10.83203125" customWidth="1"/>
    <col min="8201" max="8201" width="11.33203125" customWidth="1"/>
    <col min="8202" max="8202" width="11.6640625" customWidth="1"/>
    <col min="8203" max="8203" width="12.33203125" customWidth="1"/>
    <col min="8204" max="8204" width="13.5" customWidth="1"/>
    <col min="8205" max="8205" width="10.83203125" customWidth="1"/>
    <col min="8206" max="8206" width="6.5" customWidth="1"/>
    <col min="8207" max="8207" width="20" bestFit="1" customWidth="1"/>
    <col min="8449" max="8449" width="9.1640625" customWidth="1"/>
    <col min="8450" max="8450" width="29" customWidth="1"/>
    <col min="8451" max="8451" width="15.83203125" customWidth="1"/>
    <col min="8452" max="8452" width="14.83203125" customWidth="1"/>
    <col min="8453" max="8453" width="14.1640625" customWidth="1"/>
    <col min="8454" max="8454" width="10.5" customWidth="1"/>
    <col min="8455" max="8455" width="12.6640625" customWidth="1"/>
    <col min="8456" max="8456" width="10.83203125" customWidth="1"/>
    <col min="8457" max="8457" width="11.33203125" customWidth="1"/>
    <col min="8458" max="8458" width="11.6640625" customWidth="1"/>
    <col min="8459" max="8459" width="12.33203125" customWidth="1"/>
    <col min="8460" max="8460" width="13.5" customWidth="1"/>
    <col min="8461" max="8461" width="10.83203125" customWidth="1"/>
    <col min="8462" max="8462" width="6.5" customWidth="1"/>
    <col min="8463" max="8463" width="20" bestFit="1" customWidth="1"/>
    <col min="8705" max="8705" width="9.1640625" customWidth="1"/>
    <col min="8706" max="8706" width="29" customWidth="1"/>
    <col min="8707" max="8707" width="15.83203125" customWidth="1"/>
    <col min="8708" max="8708" width="14.83203125" customWidth="1"/>
    <col min="8709" max="8709" width="14.1640625" customWidth="1"/>
    <col min="8710" max="8710" width="10.5" customWidth="1"/>
    <col min="8711" max="8711" width="12.6640625" customWidth="1"/>
    <col min="8712" max="8712" width="10.83203125" customWidth="1"/>
    <col min="8713" max="8713" width="11.33203125" customWidth="1"/>
    <col min="8714" max="8714" width="11.6640625" customWidth="1"/>
    <col min="8715" max="8715" width="12.33203125" customWidth="1"/>
    <col min="8716" max="8716" width="13.5" customWidth="1"/>
    <col min="8717" max="8717" width="10.83203125" customWidth="1"/>
    <col min="8718" max="8718" width="6.5" customWidth="1"/>
    <col min="8719" max="8719" width="20" bestFit="1" customWidth="1"/>
    <col min="8961" max="8961" width="9.1640625" customWidth="1"/>
    <col min="8962" max="8962" width="29" customWidth="1"/>
    <col min="8963" max="8963" width="15.83203125" customWidth="1"/>
    <col min="8964" max="8964" width="14.83203125" customWidth="1"/>
    <col min="8965" max="8965" width="14.1640625" customWidth="1"/>
    <col min="8966" max="8966" width="10.5" customWidth="1"/>
    <col min="8967" max="8967" width="12.6640625" customWidth="1"/>
    <col min="8968" max="8968" width="10.83203125" customWidth="1"/>
    <col min="8969" max="8969" width="11.33203125" customWidth="1"/>
    <col min="8970" max="8970" width="11.6640625" customWidth="1"/>
    <col min="8971" max="8971" width="12.33203125" customWidth="1"/>
    <col min="8972" max="8972" width="13.5" customWidth="1"/>
    <col min="8973" max="8973" width="10.83203125" customWidth="1"/>
    <col min="8974" max="8974" width="6.5" customWidth="1"/>
    <col min="8975" max="8975" width="20" bestFit="1" customWidth="1"/>
    <col min="9217" max="9217" width="9.1640625" customWidth="1"/>
    <col min="9218" max="9218" width="29" customWidth="1"/>
    <col min="9219" max="9219" width="15.83203125" customWidth="1"/>
    <col min="9220" max="9220" width="14.83203125" customWidth="1"/>
    <col min="9221" max="9221" width="14.1640625" customWidth="1"/>
    <col min="9222" max="9222" width="10.5" customWidth="1"/>
    <col min="9223" max="9223" width="12.6640625" customWidth="1"/>
    <col min="9224" max="9224" width="10.83203125" customWidth="1"/>
    <col min="9225" max="9225" width="11.33203125" customWidth="1"/>
    <col min="9226" max="9226" width="11.6640625" customWidth="1"/>
    <col min="9227" max="9227" width="12.33203125" customWidth="1"/>
    <col min="9228" max="9228" width="13.5" customWidth="1"/>
    <col min="9229" max="9229" width="10.83203125" customWidth="1"/>
    <col min="9230" max="9230" width="6.5" customWidth="1"/>
    <col min="9231" max="9231" width="20" bestFit="1" customWidth="1"/>
    <col min="9473" max="9473" width="9.1640625" customWidth="1"/>
    <col min="9474" max="9474" width="29" customWidth="1"/>
    <col min="9475" max="9475" width="15.83203125" customWidth="1"/>
    <col min="9476" max="9476" width="14.83203125" customWidth="1"/>
    <col min="9477" max="9477" width="14.1640625" customWidth="1"/>
    <col min="9478" max="9478" width="10.5" customWidth="1"/>
    <col min="9479" max="9479" width="12.6640625" customWidth="1"/>
    <col min="9480" max="9480" width="10.83203125" customWidth="1"/>
    <col min="9481" max="9481" width="11.33203125" customWidth="1"/>
    <col min="9482" max="9482" width="11.6640625" customWidth="1"/>
    <col min="9483" max="9483" width="12.33203125" customWidth="1"/>
    <col min="9484" max="9484" width="13.5" customWidth="1"/>
    <col min="9485" max="9485" width="10.83203125" customWidth="1"/>
    <col min="9486" max="9486" width="6.5" customWidth="1"/>
    <col min="9487" max="9487" width="20" bestFit="1" customWidth="1"/>
    <col min="9729" max="9729" width="9.1640625" customWidth="1"/>
    <col min="9730" max="9730" width="29" customWidth="1"/>
    <col min="9731" max="9731" width="15.83203125" customWidth="1"/>
    <col min="9732" max="9732" width="14.83203125" customWidth="1"/>
    <col min="9733" max="9733" width="14.1640625" customWidth="1"/>
    <col min="9734" max="9734" width="10.5" customWidth="1"/>
    <col min="9735" max="9735" width="12.6640625" customWidth="1"/>
    <col min="9736" max="9736" width="10.83203125" customWidth="1"/>
    <col min="9737" max="9737" width="11.33203125" customWidth="1"/>
    <col min="9738" max="9738" width="11.6640625" customWidth="1"/>
    <col min="9739" max="9739" width="12.33203125" customWidth="1"/>
    <col min="9740" max="9740" width="13.5" customWidth="1"/>
    <col min="9741" max="9741" width="10.83203125" customWidth="1"/>
    <col min="9742" max="9742" width="6.5" customWidth="1"/>
    <col min="9743" max="9743" width="20" bestFit="1" customWidth="1"/>
    <col min="9985" max="9985" width="9.1640625" customWidth="1"/>
    <col min="9986" max="9986" width="29" customWidth="1"/>
    <col min="9987" max="9987" width="15.83203125" customWidth="1"/>
    <col min="9988" max="9988" width="14.83203125" customWidth="1"/>
    <col min="9989" max="9989" width="14.1640625" customWidth="1"/>
    <col min="9990" max="9990" width="10.5" customWidth="1"/>
    <col min="9991" max="9991" width="12.6640625" customWidth="1"/>
    <col min="9992" max="9992" width="10.83203125" customWidth="1"/>
    <col min="9993" max="9993" width="11.33203125" customWidth="1"/>
    <col min="9994" max="9994" width="11.6640625" customWidth="1"/>
    <col min="9995" max="9995" width="12.33203125" customWidth="1"/>
    <col min="9996" max="9996" width="13.5" customWidth="1"/>
    <col min="9997" max="9997" width="10.83203125" customWidth="1"/>
    <col min="9998" max="9998" width="6.5" customWidth="1"/>
    <col min="9999" max="9999" width="20" bestFit="1" customWidth="1"/>
    <col min="10241" max="10241" width="9.1640625" customWidth="1"/>
    <col min="10242" max="10242" width="29" customWidth="1"/>
    <col min="10243" max="10243" width="15.83203125" customWidth="1"/>
    <col min="10244" max="10244" width="14.83203125" customWidth="1"/>
    <col min="10245" max="10245" width="14.1640625" customWidth="1"/>
    <col min="10246" max="10246" width="10.5" customWidth="1"/>
    <col min="10247" max="10247" width="12.6640625" customWidth="1"/>
    <col min="10248" max="10248" width="10.83203125" customWidth="1"/>
    <col min="10249" max="10249" width="11.33203125" customWidth="1"/>
    <col min="10250" max="10250" width="11.6640625" customWidth="1"/>
    <col min="10251" max="10251" width="12.33203125" customWidth="1"/>
    <col min="10252" max="10252" width="13.5" customWidth="1"/>
    <col min="10253" max="10253" width="10.83203125" customWidth="1"/>
    <col min="10254" max="10254" width="6.5" customWidth="1"/>
    <col min="10255" max="10255" width="20" bestFit="1" customWidth="1"/>
    <col min="10497" max="10497" width="9.1640625" customWidth="1"/>
    <col min="10498" max="10498" width="29" customWidth="1"/>
    <col min="10499" max="10499" width="15.83203125" customWidth="1"/>
    <col min="10500" max="10500" width="14.83203125" customWidth="1"/>
    <col min="10501" max="10501" width="14.1640625" customWidth="1"/>
    <col min="10502" max="10502" width="10.5" customWidth="1"/>
    <col min="10503" max="10503" width="12.6640625" customWidth="1"/>
    <col min="10504" max="10504" width="10.83203125" customWidth="1"/>
    <col min="10505" max="10505" width="11.33203125" customWidth="1"/>
    <col min="10506" max="10506" width="11.6640625" customWidth="1"/>
    <col min="10507" max="10507" width="12.33203125" customWidth="1"/>
    <col min="10508" max="10508" width="13.5" customWidth="1"/>
    <col min="10509" max="10509" width="10.83203125" customWidth="1"/>
    <col min="10510" max="10510" width="6.5" customWidth="1"/>
    <col min="10511" max="10511" width="20" bestFit="1" customWidth="1"/>
    <col min="10753" max="10753" width="9.1640625" customWidth="1"/>
    <col min="10754" max="10754" width="29" customWidth="1"/>
    <col min="10755" max="10755" width="15.83203125" customWidth="1"/>
    <col min="10756" max="10756" width="14.83203125" customWidth="1"/>
    <col min="10757" max="10757" width="14.1640625" customWidth="1"/>
    <col min="10758" max="10758" width="10.5" customWidth="1"/>
    <col min="10759" max="10759" width="12.6640625" customWidth="1"/>
    <col min="10760" max="10760" width="10.83203125" customWidth="1"/>
    <col min="10761" max="10761" width="11.33203125" customWidth="1"/>
    <col min="10762" max="10762" width="11.6640625" customWidth="1"/>
    <col min="10763" max="10763" width="12.33203125" customWidth="1"/>
    <col min="10764" max="10764" width="13.5" customWidth="1"/>
    <col min="10765" max="10765" width="10.83203125" customWidth="1"/>
    <col min="10766" max="10766" width="6.5" customWidth="1"/>
    <col min="10767" max="10767" width="20" bestFit="1" customWidth="1"/>
    <col min="11009" max="11009" width="9.1640625" customWidth="1"/>
    <col min="11010" max="11010" width="29" customWidth="1"/>
    <col min="11011" max="11011" width="15.83203125" customWidth="1"/>
    <col min="11012" max="11012" width="14.83203125" customWidth="1"/>
    <col min="11013" max="11013" width="14.1640625" customWidth="1"/>
    <col min="11014" max="11014" width="10.5" customWidth="1"/>
    <col min="11015" max="11015" width="12.6640625" customWidth="1"/>
    <col min="11016" max="11016" width="10.83203125" customWidth="1"/>
    <col min="11017" max="11017" width="11.33203125" customWidth="1"/>
    <col min="11018" max="11018" width="11.6640625" customWidth="1"/>
    <col min="11019" max="11019" width="12.33203125" customWidth="1"/>
    <col min="11020" max="11020" width="13.5" customWidth="1"/>
    <col min="11021" max="11021" width="10.83203125" customWidth="1"/>
    <col min="11022" max="11022" width="6.5" customWidth="1"/>
    <col min="11023" max="11023" width="20" bestFit="1" customWidth="1"/>
    <col min="11265" max="11265" width="9.1640625" customWidth="1"/>
    <col min="11266" max="11266" width="29" customWidth="1"/>
    <col min="11267" max="11267" width="15.83203125" customWidth="1"/>
    <col min="11268" max="11268" width="14.83203125" customWidth="1"/>
    <col min="11269" max="11269" width="14.1640625" customWidth="1"/>
    <col min="11270" max="11270" width="10.5" customWidth="1"/>
    <col min="11271" max="11271" width="12.6640625" customWidth="1"/>
    <col min="11272" max="11272" width="10.83203125" customWidth="1"/>
    <col min="11273" max="11273" width="11.33203125" customWidth="1"/>
    <col min="11274" max="11274" width="11.6640625" customWidth="1"/>
    <col min="11275" max="11275" width="12.33203125" customWidth="1"/>
    <col min="11276" max="11276" width="13.5" customWidth="1"/>
    <col min="11277" max="11277" width="10.83203125" customWidth="1"/>
    <col min="11278" max="11278" width="6.5" customWidth="1"/>
    <col min="11279" max="11279" width="20" bestFit="1" customWidth="1"/>
    <col min="11521" max="11521" width="9.1640625" customWidth="1"/>
    <col min="11522" max="11522" width="29" customWidth="1"/>
    <col min="11523" max="11523" width="15.83203125" customWidth="1"/>
    <col min="11524" max="11524" width="14.83203125" customWidth="1"/>
    <col min="11525" max="11525" width="14.1640625" customWidth="1"/>
    <col min="11526" max="11526" width="10.5" customWidth="1"/>
    <col min="11527" max="11527" width="12.6640625" customWidth="1"/>
    <col min="11528" max="11528" width="10.83203125" customWidth="1"/>
    <col min="11529" max="11529" width="11.33203125" customWidth="1"/>
    <col min="11530" max="11530" width="11.6640625" customWidth="1"/>
    <col min="11531" max="11531" width="12.33203125" customWidth="1"/>
    <col min="11532" max="11532" width="13.5" customWidth="1"/>
    <col min="11533" max="11533" width="10.83203125" customWidth="1"/>
    <col min="11534" max="11534" width="6.5" customWidth="1"/>
    <col min="11535" max="11535" width="20" bestFit="1" customWidth="1"/>
    <col min="11777" max="11777" width="9.1640625" customWidth="1"/>
    <col min="11778" max="11778" width="29" customWidth="1"/>
    <col min="11779" max="11779" width="15.83203125" customWidth="1"/>
    <col min="11780" max="11780" width="14.83203125" customWidth="1"/>
    <col min="11781" max="11781" width="14.1640625" customWidth="1"/>
    <col min="11782" max="11782" width="10.5" customWidth="1"/>
    <col min="11783" max="11783" width="12.6640625" customWidth="1"/>
    <col min="11784" max="11784" width="10.83203125" customWidth="1"/>
    <col min="11785" max="11785" width="11.33203125" customWidth="1"/>
    <col min="11786" max="11786" width="11.6640625" customWidth="1"/>
    <col min="11787" max="11787" width="12.33203125" customWidth="1"/>
    <col min="11788" max="11788" width="13.5" customWidth="1"/>
    <col min="11789" max="11789" width="10.83203125" customWidth="1"/>
    <col min="11790" max="11790" width="6.5" customWidth="1"/>
    <col min="11791" max="11791" width="20" bestFit="1" customWidth="1"/>
    <col min="12033" max="12033" width="9.1640625" customWidth="1"/>
    <col min="12034" max="12034" width="29" customWidth="1"/>
    <col min="12035" max="12035" width="15.83203125" customWidth="1"/>
    <col min="12036" max="12036" width="14.83203125" customWidth="1"/>
    <col min="12037" max="12037" width="14.1640625" customWidth="1"/>
    <col min="12038" max="12038" width="10.5" customWidth="1"/>
    <col min="12039" max="12039" width="12.6640625" customWidth="1"/>
    <col min="12040" max="12040" width="10.83203125" customWidth="1"/>
    <col min="12041" max="12041" width="11.33203125" customWidth="1"/>
    <col min="12042" max="12042" width="11.6640625" customWidth="1"/>
    <col min="12043" max="12043" width="12.33203125" customWidth="1"/>
    <col min="12044" max="12044" width="13.5" customWidth="1"/>
    <col min="12045" max="12045" width="10.83203125" customWidth="1"/>
    <col min="12046" max="12046" width="6.5" customWidth="1"/>
    <col min="12047" max="12047" width="20" bestFit="1" customWidth="1"/>
    <col min="12289" max="12289" width="9.1640625" customWidth="1"/>
    <col min="12290" max="12290" width="29" customWidth="1"/>
    <col min="12291" max="12291" width="15.83203125" customWidth="1"/>
    <col min="12292" max="12292" width="14.83203125" customWidth="1"/>
    <col min="12293" max="12293" width="14.1640625" customWidth="1"/>
    <col min="12294" max="12294" width="10.5" customWidth="1"/>
    <col min="12295" max="12295" width="12.6640625" customWidth="1"/>
    <col min="12296" max="12296" width="10.83203125" customWidth="1"/>
    <col min="12297" max="12297" width="11.33203125" customWidth="1"/>
    <col min="12298" max="12298" width="11.6640625" customWidth="1"/>
    <col min="12299" max="12299" width="12.33203125" customWidth="1"/>
    <col min="12300" max="12300" width="13.5" customWidth="1"/>
    <col min="12301" max="12301" width="10.83203125" customWidth="1"/>
    <col min="12302" max="12302" width="6.5" customWidth="1"/>
    <col min="12303" max="12303" width="20" bestFit="1" customWidth="1"/>
    <col min="12545" max="12545" width="9.1640625" customWidth="1"/>
    <col min="12546" max="12546" width="29" customWidth="1"/>
    <col min="12547" max="12547" width="15.83203125" customWidth="1"/>
    <col min="12548" max="12548" width="14.83203125" customWidth="1"/>
    <col min="12549" max="12549" width="14.1640625" customWidth="1"/>
    <col min="12550" max="12550" width="10.5" customWidth="1"/>
    <col min="12551" max="12551" width="12.6640625" customWidth="1"/>
    <col min="12552" max="12552" width="10.83203125" customWidth="1"/>
    <col min="12553" max="12553" width="11.33203125" customWidth="1"/>
    <col min="12554" max="12554" width="11.6640625" customWidth="1"/>
    <col min="12555" max="12555" width="12.33203125" customWidth="1"/>
    <col min="12556" max="12556" width="13.5" customWidth="1"/>
    <col min="12557" max="12557" width="10.83203125" customWidth="1"/>
    <col min="12558" max="12558" width="6.5" customWidth="1"/>
    <col min="12559" max="12559" width="20" bestFit="1" customWidth="1"/>
    <col min="12801" max="12801" width="9.1640625" customWidth="1"/>
    <col min="12802" max="12802" width="29" customWidth="1"/>
    <col min="12803" max="12803" width="15.83203125" customWidth="1"/>
    <col min="12804" max="12804" width="14.83203125" customWidth="1"/>
    <col min="12805" max="12805" width="14.1640625" customWidth="1"/>
    <col min="12806" max="12806" width="10.5" customWidth="1"/>
    <col min="12807" max="12807" width="12.6640625" customWidth="1"/>
    <col min="12808" max="12808" width="10.83203125" customWidth="1"/>
    <col min="12809" max="12809" width="11.33203125" customWidth="1"/>
    <col min="12810" max="12810" width="11.6640625" customWidth="1"/>
    <col min="12811" max="12811" width="12.33203125" customWidth="1"/>
    <col min="12812" max="12812" width="13.5" customWidth="1"/>
    <col min="12813" max="12813" width="10.83203125" customWidth="1"/>
    <col min="12814" max="12814" width="6.5" customWidth="1"/>
    <col min="12815" max="12815" width="20" bestFit="1" customWidth="1"/>
    <col min="13057" max="13057" width="9.1640625" customWidth="1"/>
    <col min="13058" max="13058" width="29" customWidth="1"/>
    <col min="13059" max="13059" width="15.83203125" customWidth="1"/>
    <col min="13060" max="13060" width="14.83203125" customWidth="1"/>
    <col min="13061" max="13061" width="14.1640625" customWidth="1"/>
    <col min="13062" max="13062" width="10.5" customWidth="1"/>
    <col min="13063" max="13063" width="12.6640625" customWidth="1"/>
    <col min="13064" max="13064" width="10.83203125" customWidth="1"/>
    <col min="13065" max="13065" width="11.33203125" customWidth="1"/>
    <col min="13066" max="13066" width="11.6640625" customWidth="1"/>
    <col min="13067" max="13067" width="12.33203125" customWidth="1"/>
    <col min="13068" max="13068" width="13.5" customWidth="1"/>
    <col min="13069" max="13069" width="10.83203125" customWidth="1"/>
    <col min="13070" max="13070" width="6.5" customWidth="1"/>
    <col min="13071" max="13071" width="20" bestFit="1" customWidth="1"/>
    <col min="13313" max="13313" width="9.1640625" customWidth="1"/>
    <col min="13314" max="13314" width="29" customWidth="1"/>
    <col min="13315" max="13315" width="15.83203125" customWidth="1"/>
    <col min="13316" max="13316" width="14.83203125" customWidth="1"/>
    <col min="13317" max="13317" width="14.1640625" customWidth="1"/>
    <col min="13318" max="13318" width="10.5" customWidth="1"/>
    <col min="13319" max="13319" width="12.6640625" customWidth="1"/>
    <col min="13320" max="13320" width="10.83203125" customWidth="1"/>
    <col min="13321" max="13321" width="11.33203125" customWidth="1"/>
    <col min="13322" max="13322" width="11.6640625" customWidth="1"/>
    <col min="13323" max="13323" width="12.33203125" customWidth="1"/>
    <col min="13324" max="13324" width="13.5" customWidth="1"/>
    <col min="13325" max="13325" width="10.83203125" customWidth="1"/>
    <col min="13326" max="13326" width="6.5" customWidth="1"/>
    <col min="13327" max="13327" width="20" bestFit="1" customWidth="1"/>
    <col min="13569" max="13569" width="9.1640625" customWidth="1"/>
    <col min="13570" max="13570" width="29" customWidth="1"/>
    <col min="13571" max="13571" width="15.83203125" customWidth="1"/>
    <col min="13572" max="13572" width="14.83203125" customWidth="1"/>
    <col min="13573" max="13573" width="14.1640625" customWidth="1"/>
    <col min="13574" max="13574" width="10.5" customWidth="1"/>
    <col min="13575" max="13575" width="12.6640625" customWidth="1"/>
    <col min="13576" max="13576" width="10.83203125" customWidth="1"/>
    <col min="13577" max="13577" width="11.33203125" customWidth="1"/>
    <col min="13578" max="13578" width="11.6640625" customWidth="1"/>
    <col min="13579" max="13579" width="12.33203125" customWidth="1"/>
    <col min="13580" max="13580" width="13.5" customWidth="1"/>
    <col min="13581" max="13581" width="10.83203125" customWidth="1"/>
    <col min="13582" max="13582" width="6.5" customWidth="1"/>
    <col min="13583" max="13583" width="20" bestFit="1" customWidth="1"/>
    <col min="13825" max="13825" width="9.1640625" customWidth="1"/>
    <col min="13826" max="13826" width="29" customWidth="1"/>
    <col min="13827" max="13827" width="15.83203125" customWidth="1"/>
    <col min="13828" max="13828" width="14.83203125" customWidth="1"/>
    <col min="13829" max="13829" width="14.1640625" customWidth="1"/>
    <col min="13830" max="13830" width="10.5" customWidth="1"/>
    <col min="13831" max="13831" width="12.6640625" customWidth="1"/>
    <col min="13832" max="13832" width="10.83203125" customWidth="1"/>
    <col min="13833" max="13833" width="11.33203125" customWidth="1"/>
    <col min="13834" max="13834" width="11.6640625" customWidth="1"/>
    <col min="13835" max="13835" width="12.33203125" customWidth="1"/>
    <col min="13836" max="13836" width="13.5" customWidth="1"/>
    <col min="13837" max="13837" width="10.83203125" customWidth="1"/>
    <col min="13838" max="13838" width="6.5" customWidth="1"/>
    <col min="13839" max="13839" width="20" bestFit="1" customWidth="1"/>
    <col min="14081" max="14081" width="9.1640625" customWidth="1"/>
    <col min="14082" max="14082" width="29" customWidth="1"/>
    <col min="14083" max="14083" width="15.83203125" customWidth="1"/>
    <col min="14084" max="14084" width="14.83203125" customWidth="1"/>
    <col min="14085" max="14085" width="14.1640625" customWidth="1"/>
    <col min="14086" max="14086" width="10.5" customWidth="1"/>
    <col min="14087" max="14087" width="12.6640625" customWidth="1"/>
    <col min="14088" max="14088" width="10.83203125" customWidth="1"/>
    <col min="14089" max="14089" width="11.33203125" customWidth="1"/>
    <col min="14090" max="14090" width="11.6640625" customWidth="1"/>
    <col min="14091" max="14091" width="12.33203125" customWidth="1"/>
    <col min="14092" max="14092" width="13.5" customWidth="1"/>
    <col min="14093" max="14093" width="10.83203125" customWidth="1"/>
    <col min="14094" max="14094" width="6.5" customWidth="1"/>
    <col min="14095" max="14095" width="20" bestFit="1" customWidth="1"/>
    <col min="14337" max="14337" width="9.1640625" customWidth="1"/>
    <col min="14338" max="14338" width="29" customWidth="1"/>
    <col min="14339" max="14339" width="15.83203125" customWidth="1"/>
    <col min="14340" max="14340" width="14.83203125" customWidth="1"/>
    <col min="14341" max="14341" width="14.1640625" customWidth="1"/>
    <col min="14342" max="14342" width="10.5" customWidth="1"/>
    <col min="14343" max="14343" width="12.6640625" customWidth="1"/>
    <col min="14344" max="14344" width="10.83203125" customWidth="1"/>
    <col min="14345" max="14345" width="11.33203125" customWidth="1"/>
    <col min="14346" max="14346" width="11.6640625" customWidth="1"/>
    <col min="14347" max="14347" width="12.33203125" customWidth="1"/>
    <col min="14348" max="14348" width="13.5" customWidth="1"/>
    <col min="14349" max="14349" width="10.83203125" customWidth="1"/>
    <col min="14350" max="14350" width="6.5" customWidth="1"/>
    <col min="14351" max="14351" width="20" bestFit="1" customWidth="1"/>
    <col min="14593" max="14593" width="9.1640625" customWidth="1"/>
    <col min="14594" max="14594" width="29" customWidth="1"/>
    <col min="14595" max="14595" width="15.83203125" customWidth="1"/>
    <col min="14596" max="14596" width="14.83203125" customWidth="1"/>
    <col min="14597" max="14597" width="14.1640625" customWidth="1"/>
    <col min="14598" max="14598" width="10.5" customWidth="1"/>
    <col min="14599" max="14599" width="12.6640625" customWidth="1"/>
    <col min="14600" max="14600" width="10.83203125" customWidth="1"/>
    <col min="14601" max="14601" width="11.33203125" customWidth="1"/>
    <col min="14602" max="14602" width="11.6640625" customWidth="1"/>
    <col min="14603" max="14603" width="12.33203125" customWidth="1"/>
    <col min="14604" max="14604" width="13.5" customWidth="1"/>
    <col min="14605" max="14605" width="10.83203125" customWidth="1"/>
    <col min="14606" max="14606" width="6.5" customWidth="1"/>
    <col min="14607" max="14607" width="20" bestFit="1" customWidth="1"/>
    <col min="14849" max="14849" width="9.1640625" customWidth="1"/>
    <col min="14850" max="14850" width="29" customWidth="1"/>
    <col min="14851" max="14851" width="15.83203125" customWidth="1"/>
    <col min="14852" max="14852" width="14.83203125" customWidth="1"/>
    <col min="14853" max="14853" width="14.1640625" customWidth="1"/>
    <col min="14854" max="14854" width="10.5" customWidth="1"/>
    <col min="14855" max="14855" width="12.6640625" customWidth="1"/>
    <col min="14856" max="14856" width="10.83203125" customWidth="1"/>
    <col min="14857" max="14857" width="11.33203125" customWidth="1"/>
    <col min="14858" max="14858" width="11.6640625" customWidth="1"/>
    <col min="14859" max="14859" width="12.33203125" customWidth="1"/>
    <col min="14860" max="14860" width="13.5" customWidth="1"/>
    <col min="14861" max="14861" width="10.83203125" customWidth="1"/>
    <col min="14862" max="14862" width="6.5" customWidth="1"/>
    <col min="14863" max="14863" width="20" bestFit="1" customWidth="1"/>
    <col min="15105" max="15105" width="9.1640625" customWidth="1"/>
    <col min="15106" max="15106" width="29" customWidth="1"/>
    <col min="15107" max="15107" width="15.83203125" customWidth="1"/>
    <col min="15108" max="15108" width="14.83203125" customWidth="1"/>
    <col min="15109" max="15109" width="14.1640625" customWidth="1"/>
    <col min="15110" max="15110" width="10.5" customWidth="1"/>
    <col min="15111" max="15111" width="12.6640625" customWidth="1"/>
    <col min="15112" max="15112" width="10.83203125" customWidth="1"/>
    <col min="15113" max="15113" width="11.33203125" customWidth="1"/>
    <col min="15114" max="15114" width="11.6640625" customWidth="1"/>
    <col min="15115" max="15115" width="12.33203125" customWidth="1"/>
    <col min="15116" max="15116" width="13.5" customWidth="1"/>
    <col min="15117" max="15117" width="10.83203125" customWidth="1"/>
    <col min="15118" max="15118" width="6.5" customWidth="1"/>
    <col min="15119" max="15119" width="20" bestFit="1" customWidth="1"/>
    <col min="15361" max="15361" width="9.1640625" customWidth="1"/>
    <col min="15362" max="15362" width="29" customWidth="1"/>
    <col min="15363" max="15363" width="15.83203125" customWidth="1"/>
    <col min="15364" max="15364" width="14.83203125" customWidth="1"/>
    <col min="15365" max="15365" width="14.1640625" customWidth="1"/>
    <col min="15366" max="15366" width="10.5" customWidth="1"/>
    <col min="15367" max="15367" width="12.6640625" customWidth="1"/>
    <col min="15368" max="15368" width="10.83203125" customWidth="1"/>
    <col min="15369" max="15369" width="11.33203125" customWidth="1"/>
    <col min="15370" max="15370" width="11.6640625" customWidth="1"/>
    <col min="15371" max="15371" width="12.33203125" customWidth="1"/>
    <col min="15372" max="15372" width="13.5" customWidth="1"/>
    <col min="15373" max="15373" width="10.83203125" customWidth="1"/>
    <col min="15374" max="15374" width="6.5" customWidth="1"/>
    <col min="15375" max="15375" width="20" bestFit="1" customWidth="1"/>
    <col min="15617" max="15617" width="9.1640625" customWidth="1"/>
    <col min="15618" max="15618" width="29" customWidth="1"/>
    <col min="15619" max="15619" width="15.83203125" customWidth="1"/>
    <col min="15620" max="15620" width="14.83203125" customWidth="1"/>
    <col min="15621" max="15621" width="14.1640625" customWidth="1"/>
    <col min="15622" max="15622" width="10.5" customWidth="1"/>
    <col min="15623" max="15623" width="12.6640625" customWidth="1"/>
    <col min="15624" max="15624" width="10.83203125" customWidth="1"/>
    <col min="15625" max="15625" width="11.33203125" customWidth="1"/>
    <col min="15626" max="15626" width="11.6640625" customWidth="1"/>
    <col min="15627" max="15627" width="12.33203125" customWidth="1"/>
    <col min="15628" max="15628" width="13.5" customWidth="1"/>
    <col min="15629" max="15629" width="10.83203125" customWidth="1"/>
    <col min="15630" max="15630" width="6.5" customWidth="1"/>
    <col min="15631" max="15631" width="20" bestFit="1" customWidth="1"/>
    <col min="15873" max="15873" width="9.1640625" customWidth="1"/>
    <col min="15874" max="15874" width="29" customWidth="1"/>
    <col min="15875" max="15875" width="15.83203125" customWidth="1"/>
    <col min="15876" max="15876" width="14.83203125" customWidth="1"/>
    <col min="15877" max="15877" width="14.1640625" customWidth="1"/>
    <col min="15878" max="15878" width="10.5" customWidth="1"/>
    <col min="15879" max="15879" width="12.6640625" customWidth="1"/>
    <col min="15880" max="15880" width="10.83203125" customWidth="1"/>
    <col min="15881" max="15881" width="11.33203125" customWidth="1"/>
    <col min="15882" max="15882" width="11.6640625" customWidth="1"/>
    <col min="15883" max="15883" width="12.33203125" customWidth="1"/>
    <col min="15884" max="15884" width="13.5" customWidth="1"/>
    <col min="15885" max="15885" width="10.83203125" customWidth="1"/>
    <col min="15886" max="15886" width="6.5" customWidth="1"/>
    <col min="15887" max="15887" width="20" bestFit="1" customWidth="1"/>
    <col min="16129" max="16129" width="9.1640625" customWidth="1"/>
    <col min="16130" max="16130" width="29" customWidth="1"/>
    <col min="16131" max="16131" width="15.83203125" customWidth="1"/>
    <col min="16132" max="16132" width="14.83203125" customWidth="1"/>
    <col min="16133" max="16133" width="14.1640625" customWidth="1"/>
    <col min="16134" max="16134" width="10.5" customWidth="1"/>
    <col min="16135" max="16135" width="12.6640625" customWidth="1"/>
    <col min="16136" max="16136" width="10.83203125" customWidth="1"/>
    <col min="16137" max="16137" width="11.33203125" customWidth="1"/>
    <col min="16138" max="16138" width="11.6640625" customWidth="1"/>
    <col min="16139" max="16139" width="12.33203125" customWidth="1"/>
    <col min="16140" max="16140" width="13.5" customWidth="1"/>
    <col min="16141" max="16141" width="10.83203125" customWidth="1"/>
    <col min="16142" max="16142" width="6.5" customWidth="1"/>
    <col min="16143" max="16143" width="20" bestFit="1" customWidth="1"/>
  </cols>
  <sheetData>
    <row r="1" spans="1:15" ht="45" customHeight="1" x14ac:dyDescent="0.2">
      <c r="G1" s="6"/>
      <c r="I1" s="8"/>
      <c r="J1" s="8"/>
      <c r="M1" s="361" t="s">
        <v>260</v>
      </c>
      <c r="N1" s="361"/>
      <c r="O1" s="361"/>
    </row>
    <row r="2" spans="1:15" ht="28.9" customHeight="1" x14ac:dyDescent="0.2">
      <c r="A2" s="414" t="s">
        <v>9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</row>
    <row r="3" spans="1:15" s="12" customFormat="1" ht="36.75" customHeight="1" x14ac:dyDescent="0.2">
      <c r="A3" s="427" t="s">
        <v>213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11"/>
      <c r="N3" s="11"/>
      <c r="O3" s="11"/>
    </row>
    <row r="4" spans="1:15" ht="89.25" customHeight="1" x14ac:dyDescent="0.2">
      <c r="A4" s="440" t="s">
        <v>10</v>
      </c>
      <c r="B4" s="441" t="s">
        <v>11</v>
      </c>
      <c r="C4" s="428" t="s">
        <v>12</v>
      </c>
      <c r="D4" s="429"/>
      <c r="E4" s="430" t="s">
        <v>13</v>
      </c>
      <c r="F4" s="431"/>
      <c r="G4" s="451" t="s">
        <v>14</v>
      </c>
      <c r="H4" s="452"/>
      <c r="I4" s="434" t="s">
        <v>15</v>
      </c>
      <c r="J4" s="435"/>
      <c r="K4" s="453" t="s">
        <v>16</v>
      </c>
      <c r="L4" s="453"/>
      <c r="M4" s="425" t="s">
        <v>17</v>
      </c>
      <c r="N4" s="426"/>
      <c r="O4" s="13" t="s">
        <v>18</v>
      </c>
    </row>
    <row r="5" spans="1:15" ht="25.5" x14ac:dyDescent="0.2">
      <c r="A5" s="440"/>
      <c r="B5" s="441"/>
      <c r="C5" s="14" t="s">
        <v>19</v>
      </c>
      <c r="D5" s="15" t="s">
        <v>20</v>
      </c>
      <c r="E5" s="14" t="s">
        <v>19</v>
      </c>
      <c r="F5" s="15" t="s">
        <v>20</v>
      </c>
      <c r="G5" s="16" t="s">
        <v>19</v>
      </c>
      <c r="H5" s="17" t="s">
        <v>20</v>
      </c>
      <c r="I5" s="14" t="s">
        <v>19</v>
      </c>
      <c r="J5" s="15" t="s">
        <v>20</v>
      </c>
      <c r="K5" s="14" t="s">
        <v>19</v>
      </c>
      <c r="L5" s="15" t="s">
        <v>20</v>
      </c>
      <c r="M5" s="18" t="s">
        <v>19</v>
      </c>
      <c r="N5" s="19" t="s">
        <v>20</v>
      </c>
      <c r="O5" s="14" t="s">
        <v>21</v>
      </c>
    </row>
    <row r="6" spans="1:15" ht="29.25" customHeight="1" x14ac:dyDescent="0.2">
      <c r="A6" s="20">
        <v>560002</v>
      </c>
      <c r="B6" s="21" t="s">
        <v>22</v>
      </c>
      <c r="C6" s="22">
        <v>91406</v>
      </c>
      <c r="D6" s="22">
        <v>1</v>
      </c>
      <c r="E6" s="23">
        <v>17299</v>
      </c>
      <c r="F6" s="23">
        <v>0</v>
      </c>
      <c r="G6" s="24">
        <v>5.2839999999999998</v>
      </c>
      <c r="H6" s="24">
        <v>0</v>
      </c>
      <c r="I6" s="25">
        <v>4.71</v>
      </c>
      <c r="J6" s="25">
        <v>0</v>
      </c>
      <c r="K6" s="26">
        <v>4.71</v>
      </c>
      <c r="L6" s="26">
        <v>0</v>
      </c>
      <c r="M6" s="27"/>
      <c r="N6" s="28"/>
      <c r="O6" s="29">
        <v>4.71</v>
      </c>
    </row>
    <row r="7" spans="1:15" ht="25.5" x14ac:dyDescent="0.2">
      <c r="A7" s="20">
        <v>560014</v>
      </c>
      <c r="B7" s="21" t="s">
        <v>23</v>
      </c>
      <c r="C7" s="22">
        <v>28247</v>
      </c>
      <c r="D7" s="22">
        <v>640</v>
      </c>
      <c r="E7" s="23">
        <v>5004</v>
      </c>
      <c r="F7" s="23">
        <v>133</v>
      </c>
      <c r="G7" s="24">
        <v>5.6449999999999996</v>
      </c>
      <c r="H7" s="24">
        <v>4.8120000000000003</v>
      </c>
      <c r="I7" s="25">
        <v>5</v>
      </c>
      <c r="J7" s="25">
        <v>1.82</v>
      </c>
      <c r="K7" s="26">
        <v>4.8499999999999996</v>
      </c>
      <c r="L7" s="26">
        <v>0.05</v>
      </c>
      <c r="M7" s="30"/>
      <c r="N7" s="28"/>
      <c r="O7" s="29">
        <v>4.9000000000000004</v>
      </c>
    </row>
    <row r="8" spans="1:15" x14ac:dyDescent="0.2">
      <c r="A8" s="20">
        <v>560017</v>
      </c>
      <c r="B8" s="21" t="s">
        <v>24</v>
      </c>
      <c r="C8" s="22">
        <v>406678</v>
      </c>
      <c r="D8" s="22">
        <v>11</v>
      </c>
      <c r="E8" s="23">
        <v>78240</v>
      </c>
      <c r="F8" s="23">
        <v>1</v>
      </c>
      <c r="G8" s="24">
        <v>5.1980000000000004</v>
      </c>
      <c r="H8" s="24">
        <v>11</v>
      </c>
      <c r="I8" s="25">
        <v>4.62</v>
      </c>
      <c r="J8" s="25">
        <v>4.5999999999999996</v>
      </c>
      <c r="K8" s="26">
        <v>4.62</v>
      </c>
      <c r="L8" s="26">
        <v>0</v>
      </c>
      <c r="M8" s="30"/>
      <c r="N8" s="28"/>
      <c r="O8" s="29">
        <v>4.62</v>
      </c>
    </row>
    <row r="9" spans="1:15" x14ac:dyDescent="0.2">
      <c r="A9" s="20">
        <v>560019</v>
      </c>
      <c r="B9" s="21" t="s">
        <v>25</v>
      </c>
      <c r="C9" s="22">
        <v>474466</v>
      </c>
      <c r="D9" s="22">
        <v>62201</v>
      </c>
      <c r="E9" s="23">
        <v>88095</v>
      </c>
      <c r="F9" s="23">
        <v>4426</v>
      </c>
      <c r="G9" s="24">
        <v>5.3860000000000001</v>
      </c>
      <c r="H9" s="24">
        <v>14.054</v>
      </c>
      <c r="I9" s="25">
        <v>4.82</v>
      </c>
      <c r="J9" s="25">
        <v>5</v>
      </c>
      <c r="K9" s="26">
        <v>4.58</v>
      </c>
      <c r="L9" s="26">
        <v>0.25</v>
      </c>
      <c r="M9" s="30"/>
      <c r="N9" s="28"/>
      <c r="O9" s="29">
        <v>4.83</v>
      </c>
    </row>
    <row r="10" spans="1:15" x14ac:dyDescent="0.2">
      <c r="A10" s="20">
        <v>560021</v>
      </c>
      <c r="B10" s="21" t="s">
        <v>26</v>
      </c>
      <c r="C10" s="22">
        <v>327275</v>
      </c>
      <c r="D10" s="22">
        <v>534739</v>
      </c>
      <c r="E10" s="23">
        <v>56054</v>
      </c>
      <c r="F10" s="23">
        <v>38817</v>
      </c>
      <c r="G10" s="24">
        <v>5.8390000000000004</v>
      </c>
      <c r="H10" s="24">
        <v>13.776</v>
      </c>
      <c r="I10" s="25">
        <v>5</v>
      </c>
      <c r="J10" s="25">
        <v>5</v>
      </c>
      <c r="K10" s="26">
        <v>2.95</v>
      </c>
      <c r="L10" s="26">
        <v>2.0499999999999998</v>
      </c>
      <c r="M10" s="30"/>
      <c r="N10" s="28"/>
      <c r="O10" s="29">
        <v>5</v>
      </c>
    </row>
    <row r="11" spans="1:15" x14ac:dyDescent="0.2">
      <c r="A11" s="20">
        <v>560022</v>
      </c>
      <c r="B11" s="21" t="s">
        <v>27</v>
      </c>
      <c r="C11" s="22">
        <v>351125</v>
      </c>
      <c r="D11" s="22">
        <v>312960</v>
      </c>
      <c r="E11" s="23">
        <v>67034</v>
      </c>
      <c r="F11" s="23">
        <v>23419</v>
      </c>
      <c r="G11" s="24">
        <v>5.2380000000000004</v>
      </c>
      <c r="H11" s="24">
        <v>13.364000000000001</v>
      </c>
      <c r="I11" s="25">
        <v>4.67</v>
      </c>
      <c r="J11" s="25">
        <v>5</v>
      </c>
      <c r="K11" s="26">
        <v>3.46</v>
      </c>
      <c r="L11" s="26">
        <v>1.3</v>
      </c>
      <c r="M11" s="30"/>
      <c r="N11" s="28"/>
      <c r="O11" s="29">
        <v>4.76</v>
      </c>
    </row>
    <row r="12" spans="1:15" x14ac:dyDescent="0.2">
      <c r="A12" s="20">
        <v>560024</v>
      </c>
      <c r="B12" s="21" t="s">
        <v>28</v>
      </c>
      <c r="C12" s="22">
        <v>9000</v>
      </c>
      <c r="D12" s="22">
        <v>769697</v>
      </c>
      <c r="E12" s="23">
        <v>2602</v>
      </c>
      <c r="F12" s="23">
        <v>51161</v>
      </c>
      <c r="G12" s="24">
        <v>3.4590000000000001</v>
      </c>
      <c r="H12" s="24">
        <v>15.045</v>
      </c>
      <c r="I12" s="25">
        <v>2.81</v>
      </c>
      <c r="J12" s="25">
        <v>5</v>
      </c>
      <c r="K12" s="26">
        <v>0.14000000000000001</v>
      </c>
      <c r="L12" s="26">
        <v>4.75</v>
      </c>
      <c r="M12" s="30"/>
      <c r="N12" s="31"/>
      <c r="O12" s="29">
        <v>4.8899999999999997</v>
      </c>
    </row>
    <row r="13" spans="1:15" ht="25.5" x14ac:dyDescent="0.2">
      <c r="A13" s="20">
        <v>560026</v>
      </c>
      <c r="B13" s="21" t="s">
        <v>29</v>
      </c>
      <c r="C13" s="22">
        <v>450767</v>
      </c>
      <c r="D13" s="22">
        <v>234624</v>
      </c>
      <c r="E13" s="23">
        <v>98378</v>
      </c>
      <c r="F13" s="23">
        <v>19834</v>
      </c>
      <c r="G13" s="24">
        <v>4.5819999999999999</v>
      </c>
      <c r="H13" s="24">
        <v>11.829000000000001</v>
      </c>
      <c r="I13" s="25">
        <v>3.98</v>
      </c>
      <c r="J13" s="25">
        <v>4.97</v>
      </c>
      <c r="K13" s="26">
        <v>3.3</v>
      </c>
      <c r="L13" s="26">
        <v>0.84</v>
      </c>
      <c r="M13" s="30"/>
      <c r="N13" s="28"/>
      <c r="O13" s="29">
        <v>4.1399999999999997</v>
      </c>
    </row>
    <row r="14" spans="1:15" x14ac:dyDescent="0.2">
      <c r="A14" s="20">
        <v>560032</v>
      </c>
      <c r="B14" s="21" t="s">
        <v>30</v>
      </c>
      <c r="C14" s="22">
        <v>84095</v>
      </c>
      <c r="D14" s="22">
        <v>3</v>
      </c>
      <c r="E14" s="23">
        <v>20383</v>
      </c>
      <c r="F14" s="23">
        <v>0</v>
      </c>
      <c r="G14" s="24">
        <v>4.1260000000000003</v>
      </c>
      <c r="H14" s="24">
        <v>0</v>
      </c>
      <c r="I14" s="25">
        <v>3.51</v>
      </c>
      <c r="J14" s="25">
        <v>0</v>
      </c>
      <c r="K14" s="26">
        <v>3.51</v>
      </c>
      <c r="L14" s="26">
        <v>0</v>
      </c>
      <c r="M14" s="30"/>
      <c r="N14" s="28"/>
      <c r="O14" s="29">
        <v>3.51</v>
      </c>
    </row>
    <row r="15" spans="1:15" x14ac:dyDescent="0.2">
      <c r="A15" s="20">
        <v>560033</v>
      </c>
      <c r="B15" s="21" t="s">
        <v>31</v>
      </c>
      <c r="C15" s="22">
        <v>229343</v>
      </c>
      <c r="D15" s="22">
        <v>0</v>
      </c>
      <c r="E15" s="23">
        <v>42662</v>
      </c>
      <c r="F15" s="23">
        <v>0</v>
      </c>
      <c r="G15" s="24">
        <v>5.3760000000000003</v>
      </c>
      <c r="H15" s="24">
        <v>0</v>
      </c>
      <c r="I15" s="25">
        <v>4.8099999999999996</v>
      </c>
      <c r="J15" s="25">
        <v>0</v>
      </c>
      <c r="K15" s="26">
        <v>4.8099999999999996</v>
      </c>
      <c r="L15" s="26">
        <v>0</v>
      </c>
      <c r="M15" s="30"/>
      <c r="N15" s="28"/>
      <c r="O15" s="29">
        <v>4.8099999999999996</v>
      </c>
    </row>
    <row r="16" spans="1:15" x14ac:dyDescent="0.2">
      <c r="A16" s="20">
        <v>560034</v>
      </c>
      <c r="B16" s="21" t="s">
        <v>32</v>
      </c>
      <c r="C16" s="22">
        <v>190169</v>
      </c>
      <c r="D16" s="22">
        <v>3</v>
      </c>
      <c r="E16" s="23">
        <v>37735</v>
      </c>
      <c r="F16" s="23">
        <v>4</v>
      </c>
      <c r="G16" s="24">
        <v>5.04</v>
      </c>
      <c r="H16" s="24">
        <v>0.75</v>
      </c>
      <c r="I16" s="25">
        <v>4.46</v>
      </c>
      <c r="J16" s="25">
        <v>0</v>
      </c>
      <c r="K16" s="26">
        <v>0</v>
      </c>
      <c r="L16" s="26">
        <v>0</v>
      </c>
      <c r="M16" s="30">
        <v>1</v>
      </c>
      <c r="N16" s="28"/>
      <c r="O16" s="29">
        <v>0</v>
      </c>
    </row>
    <row r="17" spans="1:15" x14ac:dyDescent="0.2">
      <c r="A17" s="20">
        <v>560035</v>
      </c>
      <c r="B17" s="21" t="s">
        <v>33</v>
      </c>
      <c r="C17" s="22">
        <v>2511</v>
      </c>
      <c r="D17" s="22">
        <v>362159</v>
      </c>
      <c r="E17" s="23">
        <v>1729</v>
      </c>
      <c r="F17" s="23">
        <v>30547</v>
      </c>
      <c r="G17" s="24">
        <v>1.452</v>
      </c>
      <c r="H17" s="24">
        <v>11.856</v>
      </c>
      <c r="I17" s="25">
        <v>0.72</v>
      </c>
      <c r="J17" s="25">
        <v>4.99</v>
      </c>
      <c r="K17" s="26">
        <v>0.04</v>
      </c>
      <c r="L17" s="26">
        <v>4.74</v>
      </c>
      <c r="M17" s="30"/>
      <c r="N17" s="28"/>
      <c r="O17" s="29">
        <v>4.78</v>
      </c>
    </row>
    <row r="18" spans="1:15" x14ac:dyDescent="0.2">
      <c r="A18" s="20">
        <v>560036</v>
      </c>
      <c r="B18" s="21" t="s">
        <v>34</v>
      </c>
      <c r="C18" s="22">
        <v>163101</v>
      </c>
      <c r="D18" s="22">
        <v>121610</v>
      </c>
      <c r="E18" s="23">
        <v>46635</v>
      </c>
      <c r="F18" s="23">
        <v>10717</v>
      </c>
      <c r="G18" s="24">
        <v>3.4969999999999999</v>
      </c>
      <c r="H18" s="24">
        <v>11.347</v>
      </c>
      <c r="I18" s="25">
        <v>2.85</v>
      </c>
      <c r="J18" s="25">
        <v>4.76</v>
      </c>
      <c r="K18" s="26">
        <v>2.31</v>
      </c>
      <c r="L18" s="26">
        <v>0.9</v>
      </c>
      <c r="M18" s="30"/>
      <c r="N18" s="28"/>
      <c r="O18" s="29">
        <v>3.21</v>
      </c>
    </row>
    <row r="19" spans="1:15" ht="25.5" x14ac:dyDescent="0.2">
      <c r="A19" s="20">
        <v>560041</v>
      </c>
      <c r="B19" s="21" t="s">
        <v>35</v>
      </c>
      <c r="C19" s="22">
        <v>1620</v>
      </c>
      <c r="D19" s="22">
        <v>230457</v>
      </c>
      <c r="E19" s="23">
        <v>1266</v>
      </c>
      <c r="F19" s="23">
        <v>19545</v>
      </c>
      <c r="G19" s="24">
        <v>1.28</v>
      </c>
      <c r="H19" s="24">
        <v>11.791</v>
      </c>
      <c r="I19" s="25">
        <v>0.54</v>
      </c>
      <c r="J19" s="25">
        <v>4.96</v>
      </c>
      <c r="K19" s="26">
        <v>0.03</v>
      </c>
      <c r="L19" s="26">
        <v>4.66</v>
      </c>
      <c r="M19" s="30"/>
      <c r="N19" s="28"/>
      <c r="O19" s="29">
        <v>4.6900000000000004</v>
      </c>
    </row>
    <row r="20" spans="1:15" x14ac:dyDescent="0.2">
      <c r="A20" s="20">
        <v>560043</v>
      </c>
      <c r="B20" s="21" t="s">
        <v>36</v>
      </c>
      <c r="C20" s="22">
        <v>98836</v>
      </c>
      <c r="D20" s="22">
        <v>57253</v>
      </c>
      <c r="E20" s="23">
        <v>20936</v>
      </c>
      <c r="F20" s="23">
        <v>5183</v>
      </c>
      <c r="G20" s="24">
        <v>4.7210000000000001</v>
      </c>
      <c r="H20" s="24">
        <v>11.045999999999999</v>
      </c>
      <c r="I20" s="25">
        <v>4.13</v>
      </c>
      <c r="J20" s="25">
        <v>4.62</v>
      </c>
      <c r="K20" s="26">
        <v>3.3</v>
      </c>
      <c r="L20" s="26">
        <v>0.92</v>
      </c>
      <c r="M20" s="30"/>
      <c r="N20" s="28"/>
      <c r="O20" s="29">
        <v>4.22</v>
      </c>
    </row>
    <row r="21" spans="1:15" x14ac:dyDescent="0.2">
      <c r="A21" s="20">
        <v>560045</v>
      </c>
      <c r="B21" s="21" t="s">
        <v>37</v>
      </c>
      <c r="C21" s="22">
        <v>95882</v>
      </c>
      <c r="D21" s="22">
        <v>84178</v>
      </c>
      <c r="E21" s="23">
        <v>20235</v>
      </c>
      <c r="F21" s="23">
        <v>6011</v>
      </c>
      <c r="G21" s="24">
        <v>4.7380000000000004</v>
      </c>
      <c r="H21" s="24">
        <v>14.004</v>
      </c>
      <c r="I21" s="25">
        <v>4.1399999999999997</v>
      </c>
      <c r="J21" s="25">
        <v>5</v>
      </c>
      <c r="K21" s="26">
        <v>3.19</v>
      </c>
      <c r="L21" s="26">
        <v>1.1499999999999999</v>
      </c>
      <c r="M21" s="30"/>
      <c r="N21" s="28"/>
      <c r="O21" s="29">
        <v>4.34</v>
      </c>
    </row>
    <row r="22" spans="1:15" x14ac:dyDescent="0.2">
      <c r="A22" s="20">
        <v>560047</v>
      </c>
      <c r="B22" s="21" t="s">
        <v>38</v>
      </c>
      <c r="C22" s="22">
        <v>134312</v>
      </c>
      <c r="D22" s="22">
        <v>91971</v>
      </c>
      <c r="E22" s="23">
        <v>29754</v>
      </c>
      <c r="F22" s="23">
        <v>8336</v>
      </c>
      <c r="G22" s="24">
        <v>4.5140000000000002</v>
      </c>
      <c r="H22" s="24">
        <v>11.032999999999999</v>
      </c>
      <c r="I22" s="25">
        <v>3.91</v>
      </c>
      <c r="J22" s="25">
        <v>4.62</v>
      </c>
      <c r="K22" s="26">
        <v>0</v>
      </c>
      <c r="L22" s="26">
        <v>1.02</v>
      </c>
      <c r="M22" s="30">
        <v>1</v>
      </c>
      <c r="N22" s="28"/>
      <c r="O22" s="29">
        <v>1.02</v>
      </c>
    </row>
    <row r="23" spans="1:15" x14ac:dyDescent="0.2">
      <c r="A23" s="20">
        <v>560052</v>
      </c>
      <c r="B23" s="21" t="s">
        <v>39</v>
      </c>
      <c r="C23" s="22">
        <v>92936</v>
      </c>
      <c r="D23" s="22">
        <v>49635</v>
      </c>
      <c r="E23" s="23">
        <v>17691</v>
      </c>
      <c r="F23" s="23">
        <v>5532</v>
      </c>
      <c r="G23" s="24">
        <v>5.2530000000000001</v>
      </c>
      <c r="H23" s="24">
        <v>8.9719999999999995</v>
      </c>
      <c r="I23" s="25">
        <v>4.68</v>
      </c>
      <c r="J23" s="25">
        <v>3.69</v>
      </c>
      <c r="K23" s="26">
        <v>3.56</v>
      </c>
      <c r="L23" s="26">
        <v>0.89</v>
      </c>
      <c r="M23" s="30"/>
      <c r="N23" s="28"/>
      <c r="O23" s="29">
        <v>4.45</v>
      </c>
    </row>
    <row r="24" spans="1:15" x14ac:dyDescent="0.2">
      <c r="A24" s="20">
        <v>560053</v>
      </c>
      <c r="B24" s="21" t="s">
        <v>40</v>
      </c>
      <c r="C24" s="22">
        <v>51898</v>
      </c>
      <c r="D24" s="22">
        <v>35618</v>
      </c>
      <c r="E24" s="23">
        <v>15720</v>
      </c>
      <c r="F24" s="23">
        <v>4499</v>
      </c>
      <c r="G24" s="24">
        <v>3.3010000000000002</v>
      </c>
      <c r="H24" s="24">
        <v>7.9169999999999998</v>
      </c>
      <c r="I24" s="25">
        <v>2.65</v>
      </c>
      <c r="J24" s="25">
        <v>3.22</v>
      </c>
      <c r="K24" s="26">
        <v>2.0699999999999998</v>
      </c>
      <c r="L24" s="26">
        <v>0.71</v>
      </c>
      <c r="M24" s="30"/>
      <c r="N24" s="28"/>
      <c r="O24" s="29">
        <v>2.78</v>
      </c>
    </row>
    <row r="25" spans="1:15" x14ac:dyDescent="0.2">
      <c r="A25" s="20">
        <v>560054</v>
      </c>
      <c r="B25" s="21" t="s">
        <v>41</v>
      </c>
      <c r="C25" s="22">
        <v>91692</v>
      </c>
      <c r="D25" s="22">
        <v>75361</v>
      </c>
      <c r="E25" s="23">
        <v>16023</v>
      </c>
      <c r="F25" s="23">
        <v>5427</v>
      </c>
      <c r="G25" s="24">
        <v>5.7229999999999999</v>
      </c>
      <c r="H25" s="24">
        <v>13.885999999999999</v>
      </c>
      <c r="I25" s="25">
        <v>5</v>
      </c>
      <c r="J25" s="25">
        <v>5</v>
      </c>
      <c r="K25" s="26">
        <v>0</v>
      </c>
      <c r="L25" s="26">
        <v>1.25</v>
      </c>
      <c r="M25" s="30">
        <v>1</v>
      </c>
      <c r="N25" s="28"/>
      <c r="O25" s="29">
        <v>1.25</v>
      </c>
    </row>
    <row r="26" spans="1:15" x14ac:dyDescent="0.2">
      <c r="A26" s="20">
        <v>560055</v>
      </c>
      <c r="B26" s="21" t="s">
        <v>42</v>
      </c>
      <c r="C26" s="22">
        <v>39727</v>
      </c>
      <c r="D26" s="22">
        <v>31466</v>
      </c>
      <c r="E26" s="23">
        <v>11121</v>
      </c>
      <c r="F26" s="23">
        <v>2633</v>
      </c>
      <c r="G26" s="24">
        <v>3.5720000000000001</v>
      </c>
      <c r="H26" s="24">
        <v>11.951000000000001</v>
      </c>
      <c r="I26" s="25">
        <v>2.93</v>
      </c>
      <c r="J26" s="25">
        <v>5</v>
      </c>
      <c r="K26" s="26">
        <v>2.37</v>
      </c>
      <c r="L26" s="26">
        <v>0.95</v>
      </c>
      <c r="M26" s="30"/>
      <c r="N26" s="28"/>
      <c r="O26" s="29">
        <v>3.32</v>
      </c>
    </row>
    <row r="27" spans="1:15" x14ac:dyDescent="0.2">
      <c r="A27" s="20">
        <v>560056</v>
      </c>
      <c r="B27" s="21" t="s">
        <v>43</v>
      </c>
      <c r="C27" s="22">
        <v>64625</v>
      </c>
      <c r="D27" s="22">
        <v>32587</v>
      </c>
      <c r="E27" s="23">
        <v>15447</v>
      </c>
      <c r="F27" s="23">
        <v>3455</v>
      </c>
      <c r="G27" s="24">
        <v>4.1840000000000002</v>
      </c>
      <c r="H27" s="24">
        <v>9.4320000000000004</v>
      </c>
      <c r="I27" s="25">
        <v>3.57</v>
      </c>
      <c r="J27" s="25">
        <v>3.9</v>
      </c>
      <c r="K27" s="26">
        <v>2.93</v>
      </c>
      <c r="L27" s="26">
        <v>0.7</v>
      </c>
      <c r="M27" s="30"/>
      <c r="N27" s="28"/>
      <c r="O27" s="29">
        <v>3.63</v>
      </c>
    </row>
    <row r="28" spans="1:15" x14ac:dyDescent="0.2">
      <c r="A28" s="20">
        <v>560057</v>
      </c>
      <c r="B28" s="21" t="s">
        <v>44</v>
      </c>
      <c r="C28" s="22">
        <v>84692</v>
      </c>
      <c r="D28" s="22">
        <v>50271</v>
      </c>
      <c r="E28" s="23">
        <v>12511</v>
      </c>
      <c r="F28" s="23">
        <v>3305</v>
      </c>
      <c r="G28" s="24">
        <v>6.7690000000000001</v>
      </c>
      <c r="H28" s="24">
        <v>15.211</v>
      </c>
      <c r="I28" s="25">
        <v>5</v>
      </c>
      <c r="J28" s="25">
        <v>5</v>
      </c>
      <c r="K28" s="26">
        <v>3.95</v>
      </c>
      <c r="L28" s="26">
        <v>1.05</v>
      </c>
      <c r="M28" s="30"/>
      <c r="N28" s="28"/>
      <c r="O28" s="29">
        <v>5</v>
      </c>
    </row>
    <row r="29" spans="1:15" x14ac:dyDescent="0.2">
      <c r="A29" s="20">
        <v>560058</v>
      </c>
      <c r="B29" s="21" t="s">
        <v>45</v>
      </c>
      <c r="C29" s="22">
        <v>164855</v>
      </c>
      <c r="D29" s="22">
        <v>110103</v>
      </c>
      <c r="E29" s="23">
        <v>35188</v>
      </c>
      <c r="F29" s="23">
        <v>10031</v>
      </c>
      <c r="G29" s="24">
        <v>4.6849999999999996</v>
      </c>
      <c r="H29" s="24">
        <v>10.976000000000001</v>
      </c>
      <c r="I29" s="25">
        <v>4.09</v>
      </c>
      <c r="J29" s="25">
        <v>4.59</v>
      </c>
      <c r="K29" s="26">
        <v>3.19</v>
      </c>
      <c r="L29" s="26">
        <v>1.01</v>
      </c>
      <c r="M29" s="30"/>
      <c r="N29" s="28"/>
      <c r="O29" s="29">
        <v>4.2</v>
      </c>
    </row>
    <row r="30" spans="1:15" x14ac:dyDescent="0.2">
      <c r="A30" s="20">
        <v>560059</v>
      </c>
      <c r="B30" s="21" t="s">
        <v>46</v>
      </c>
      <c r="C30" s="22">
        <v>46039</v>
      </c>
      <c r="D30" s="22">
        <v>28357</v>
      </c>
      <c r="E30" s="23">
        <v>10897</v>
      </c>
      <c r="F30" s="23">
        <v>2700</v>
      </c>
      <c r="G30" s="24">
        <v>4.2249999999999996</v>
      </c>
      <c r="H30" s="24">
        <v>10.503</v>
      </c>
      <c r="I30" s="25">
        <v>3.61</v>
      </c>
      <c r="J30" s="25">
        <v>4.38</v>
      </c>
      <c r="K30" s="26">
        <v>2.89</v>
      </c>
      <c r="L30" s="26">
        <v>0.88</v>
      </c>
      <c r="M30" s="30"/>
      <c r="N30" s="28"/>
      <c r="O30" s="29">
        <v>3.77</v>
      </c>
    </row>
    <row r="31" spans="1:15" x14ac:dyDescent="0.2">
      <c r="A31" s="20">
        <v>560060</v>
      </c>
      <c r="B31" s="21" t="s">
        <v>47</v>
      </c>
      <c r="C31" s="22">
        <v>63229</v>
      </c>
      <c r="D31" s="22">
        <v>47908</v>
      </c>
      <c r="E31" s="23">
        <v>12026</v>
      </c>
      <c r="F31" s="23">
        <v>3468</v>
      </c>
      <c r="G31" s="24">
        <v>5.258</v>
      </c>
      <c r="H31" s="24">
        <v>13.814</v>
      </c>
      <c r="I31" s="25">
        <v>4.6900000000000004</v>
      </c>
      <c r="J31" s="25">
        <v>5</v>
      </c>
      <c r="K31" s="26">
        <v>3.66</v>
      </c>
      <c r="L31" s="26">
        <v>1.1000000000000001</v>
      </c>
      <c r="M31" s="30"/>
      <c r="N31" s="28"/>
      <c r="O31" s="29">
        <v>4.76</v>
      </c>
    </row>
    <row r="32" spans="1:15" x14ac:dyDescent="0.2">
      <c r="A32" s="20">
        <v>560061</v>
      </c>
      <c r="B32" s="21" t="s">
        <v>48</v>
      </c>
      <c r="C32" s="22">
        <v>54201</v>
      </c>
      <c r="D32" s="22">
        <v>48278</v>
      </c>
      <c r="E32" s="23">
        <v>18019</v>
      </c>
      <c r="F32" s="23">
        <v>5200</v>
      </c>
      <c r="G32" s="24">
        <v>3.008</v>
      </c>
      <c r="H32" s="24">
        <v>9.2840000000000007</v>
      </c>
      <c r="I32" s="25">
        <v>2.34</v>
      </c>
      <c r="J32" s="25">
        <v>3.83</v>
      </c>
      <c r="K32" s="26">
        <v>1.83</v>
      </c>
      <c r="L32" s="26">
        <v>0.84</v>
      </c>
      <c r="M32" s="30"/>
      <c r="N32" s="28"/>
      <c r="O32" s="29">
        <v>2.67</v>
      </c>
    </row>
    <row r="33" spans="1:15" x14ac:dyDescent="0.2">
      <c r="A33" s="20">
        <v>560062</v>
      </c>
      <c r="B33" s="21" t="s">
        <v>49</v>
      </c>
      <c r="C33" s="22">
        <v>29991</v>
      </c>
      <c r="D33" s="22">
        <v>24234</v>
      </c>
      <c r="E33" s="23">
        <v>12995</v>
      </c>
      <c r="F33" s="23">
        <v>3416</v>
      </c>
      <c r="G33" s="24">
        <v>2.3079999999999998</v>
      </c>
      <c r="H33" s="24">
        <v>7.0940000000000003</v>
      </c>
      <c r="I33" s="25">
        <v>1.61</v>
      </c>
      <c r="J33" s="25">
        <v>2.85</v>
      </c>
      <c r="K33" s="26">
        <v>1.27</v>
      </c>
      <c r="L33" s="26">
        <v>0.6</v>
      </c>
      <c r="M33" s="30"/>
      <c r="N33" s="28"/>
      <c r="O33" s="29">
        <v>1.87</v>
      </c>
    </row>
    <row r="34" spans="1:15" ht="25.5" x14ac:dyDescent="0.2">
      <c r="A34" s="20">
        <v>560063</v>
      </c>
      <c r="B34" s="21" t="s">
        <v>50</v>
      </c>
      <c r="C34" s="22">
        <v>34570</v>
      </c>
      <c r="D34" s="22">
        <v>28766</v>
      </c>
      <c r="E34" s="23">
        <v>14142</v>
      </c>
      <c r="F34" s="23">
        <v>4176</v>
      </c>
      <c r="G34" s="24">
        <v>2.444</v>
      </c>
      <c r="H34" s="24">
        <v>6.8879999999999999</v>
      </c>
      <c r="I34" s="25">
        <v>1.76</v>
      </c>
      <c r="J34" s="25">
        <v>2.76</v>
      </c>
      <c r="K34" s="26">
        <v>1.36</v>
      </c>
      <c r="L34" s="26">
        <v>0.63</v>
      </c>
      <c r="M34" s="30"/>
      <c r="N34" s="28"/>
      <c r="O34" s="29">
        <v>1.99</v>
      </c>
    </row>
    <row r="35" spans="1:15" x14ac:dyDescent="0.2">
      <c r="A35" s="20">
        <v>560064</v>
      </c>
      <c r="B35" s="21" t="s">
        <v>51</v>
      </c>
      <c r="C35" s="22">
        <v>161853</v>
      </c>
      <c r="D35" s="22">
        <v>130194</v>
      </c>
      <c r="E35" s="23">
        <v>30885</v>
      </c>
      <c r="F35" s="23">
        <v>8908</v>
      </c>
      <c r="G35" s="24">
        <v>5.2409999999999997</v>
      </c>
      <c r="H35" s="24">
        <v>14.615</v>
      </c>
      <c r="I35" s="25">
        <v>4.67</v>
      </c>
      <c r="J35" s="25">
        <v>5</v>
      </c>
      <c r="K35" s="26">
        <v>3.64</v>
      </c>
      <c r="L35" s="26">
        <v>1.1000000000000001</v>
      </c>
      <c r="M35" s="30"/>
      <c r="N35" s="28"/>
      <c r="O35" s="29">
        <v>4.74</v>
      </c>
    </row>
    <row r="36" spans="1:15" x14ac:dyDescent="0.2">
      <c r="A36" s="20">
        <v>560065</v>
      </c>
      <c r="B36" s="21" t="s">
        <v>52</v>
      </c>
      <c r="C36" s="22">
        <v>65897</v>
      </c>
      <c r="D36" s="22">
        <v>40490</v>
      </c>
      <c r="E36" s="23">
        <v>13123</v>
      </c>
      <c r="F36" s="23">
        <v>3140</v>
      </c>
      <c r="G36" s="24">
        <v>5.0209999999999999</v>
      </c>
      <c r="H36" s="24">
        <v>12.895</v>
      </c>
      <c r="I36" s="25">
        <v>4.4400000000000004</v>
      </c>
      <c r="J36" s="25">
        <v>5</v>
      </c>
      <c r="K36" s="26">
        <v>3.6</v>
      </c>
      <c r="L36" s="26">
        <v>0.95</v>
      </c>
      <c r="M36" s="30"/>
      <c r="N36" s="28"/>
      <c r="O36" s="29">
        <v>4.55</v>
      </c>
    </row>
    <row r="37" spans="1:15" x14ac:dyDescent="0.2">
      <c r="A37" s="20">
        <v>560066</v>
      </c>
      <c r="B37" s="21" t="s">
        <v>53</v>
      </c>
      <c r="C37" s="22">
        <v>37556</v>
      </c>
      <c r="D37" s="22">
        <v>22777</v>
      </c>
      <c r="E37" s="23">
        <v>8857</v>
      </c>
      <c r="F37" s="23">
        <v>2178</v>
      </c>
      <c r="G37" s="24">
        <v>4.24</v>
      </c>
      <c r="H37" s="24">
        <v>10.458</v>
      </c>
      <c r="I37" s="25">
        <v>3.63</v>
      </c>
      <c r="J37" s="25">
        <v>4.3600000000000003</v>
      </c>
      <c r="K37" s="26">
        <v>2.9</v>
      </c>
      <c r="L37" s="26">
        <v>0.87</v>
      </c>
      <c r="M37" s="30"/>
      <c r="N37" s="28"/>
      <c r="O37" s="29">
        <v>3.77</v>
      </c>
    </row>
    <row r="38" spans="1:15" x14ac:dyDescent="0.2">
      <c r="A38" s="20">
        <v>560067</v>
      </c>
      <c r="B38" s="21" t="s">
        <v>54</v>
      </c>
      <c r="C38" s="22">
        <v>65805</v>
      </c>
      <c r="D38" s="22">
        <v>75123</v>
      </c>
      <c r="E38" s="23">
        <v>21950</v>
      </c>
      <c r="F38" s="23">
        <v>6914</v>
      </c>
      <c r="G38" s="24">
        <v>2.9980000000000002</v>
      </c>
      <c r="H38" s="24">
        <v>10.865</v>
      </c>
      <c r="I38" s="25">
        <v>2.33</v>
      </c>
      <c r="J38" s="25">
        <v>4.54</v>
      </c>
      <c r="K38" s="26">
        <v>1.77</v>
      </c>
      <c r="L38" s="26">
        <v>1.0900000000000001</v>
      </c>
      <c r="M38" s="30"/>
      <c r="N38" s="28"/>
      <c r="O38" s="29">
        <v>2.86</v>
      </c>
    </row>
    <row r="39" spans="1:15" x14ac:dyDescent="0.2">
      <c r="A39" s="20">
        <v>560068</v>
      </c>
      <c r="B39" s="21" t="s">
        <v>55</v>
      </c>
      <c r="C39" s="22">
        <v>94477</v>
      </c>
      <c r="D39" s="22">
        <v>71187</v>
      </c>
      <c r="E39" s="23">
        <v>25541</v>
      </c>
      <c r="F39" s="23">
        <v>7515</v>
      </c>
      <c r="G39" s="24">
        <v>3.6989999999999998</v>
      </c>
      <c r="H39" s="24">
        <v>9.4730000000000008</v>
      </c>
      <c r="I39" s="25">
        <v>3.06</v>
      </c>
      <c r="J39" s="25">
        <v>3.92</v>
      </c>
      <c r="K39" s="26">
        <v>2.36</v>
      </c>
      <c r="L39" s="26">
        <v>0.9</v>
      </c>
      <c r="M39" s="30"/>
      <c r="N39" s="28"/>
      <c r="O39" s="29">
        <v>3.26</v>
      </c>
    </row>
    <row r="40" spans="1:15" x14ac:dyDescent="0.2">
      <c r="A40" s="20">
        <v>560069</v>
      </c>
      <c r="B40" s="21" t="s">
        <v>56</v>
      </c>
      <c r="C40" s="22">
        <v>93873</v>
      </c>
      <c r="D40" s="22">
        <v>48503</v>
      </c>
      <c r="E40" s="23">
        <v>15513</v>
      </c>
      <c r="F40" s="23">
        <v>4403</v>
      </c>
      <c r="G40" s="24">
        <v>6.0510000000000002</v>
      </c>
      <c r="H40" s="24">
        <v>11.016</v>
      </c>
      <c r="I40" s="25">
        <v>5</v>
      </c>
      <c r="J40" s="25">
        <v>4.6100000000000003</v>
      </c>
      <c r="K40" s="26">
        <v>3.9</v>
      </c>
      <c r="L40" s="26">
        <v>1.01</v>
      </c>
      <c r="M40" s="30"/>
      <c r="N40" s="28"/>
      <c r="O40" s="29">
        <v>4.91</v>
      </c>
    </row>
    <row r="41" spans="1:15" x14ac:dyDescent="0.2">
      <c r="A41" s="20">
        <v>560070</v>
      </c>
      <c r="B41" s="21" t="s">
        <v>57</v>
      </c>
      <c r="C41" s="22">
        <v>280229</v>
      </c>
      <c r="D41" s="22">
        <v>215139</v>
      </c>
      <c r="E41" s="23">
        <v>58532</v>
      </c>
      <c r="F41" s="23">
        <v>19013</v>
      </c>
      <c r="G41" s="24">
        <v>4.7880000000000003</v>
      </c>
      <c r="H41" s="24">
        <v>11.315</v>
      </c>
      <c r="I41" s="25">
        <v>4.2</v>
      </c>
      <c r="J41" s="25">
        <v>4.74</v>
      </c>
      <c r="K41" s="26">
        <v>3.15</v>
      </c>
      <c r="L41" s="26">
        <v>1.19</v>
      </c>
      <c r="M41" s="30"/>
      <c r="N41" s="28"/>
      <c r="O41" s="29">
        <v>4.34</v>
      </c>
    </row>
    <row r="42" spans="1:15" x14ac:dyDescent="0.2">
      <c r="A42" s="20">
        <v>560071</v>
      </c>
      <c r="B42" s="21" t="s">
        <v>58</v>
      </c>
      <c r="C42" s="22">
        <v>74975</v>
      </c>
      <c r="D42" s="22">
        <v>69433</v>
      </c>
      <c r="E42" s="23">
        <v>18043</v>
      </c>
      <c r="F42" s="23">
        <v>5994</v>
      </c>
      <c r="G42" s="24">
        <v>4.1550000000000002</v>
      </c>
      <c r="H42" s="24">
        <v>11.584</v>
      </c>
      <c r="I42" s="25">
        <v>3.54</v>
      </c>
      <c r="J42" s="25">
        <v>4.8600000000000003</v>
      </c>
      <c r="K42" s="26">
        <v>2.66</v>
      </c>
      <c r="L42" s="26">
        <v>1.22</v>
      </c>
      <c r="M42" s="30"/>
      <c r="N42" s="28"/>
      <c r="O42" s="29">
        <v>3.88</v>
      </c>
    </row>
    <row r="43" spans="1:15" x14ac:dyDescent="0.2">
      <c r="A43" s="20">
        <v>560072</v>
      </c>
      <c r="B43" s="21" t="s">
        <v>59</v>
      </c>
      <c r="C43" s="22">
        <v>76743</v>
      </c>
      <c r="D43" s="22">
        <v>58304</v>
      </c>
      <c r="E43" s="23">
        <v>19587</v>
      </c>
      <c r="F43" s="23">
        <v>5278</v>
      </c>
      <c r="G43" s="24">
        <v>3.9180000000000001</v>
      </c>
      <c r="H43" s="24">
        <v>11.047000000000001</v>
      </c>
      <c r="I43" s="25">
        <v>3.29</v>
      </c>
      <c r="J43" s="25">
        <v>4.62</v>
      </c>
      <c r="K43" s="26">
        <v>0</v>
      </c>
      <c r="L43" s="26">
        <v>0.97</v>
      </c>
      <c r="M43" s="30">
        <v>1</v>
      </c>
      <c r="N43" s="28"/>
      <c r="O43" s="29">
        <v>0.97</v>
      </c>
    </row>
    <row r="44" spans="1:15" x14ac:dyDescent="0.2">
      <c r="A44" s="20">
        <v>560073</v>
      </c>
      <c r="B44" s="21" t="s">
        <v>60</v>
      </c>
      <c r="C44" s="22">
        <v>62339</v>
      </c>
      <c r="D44" s="22">
        <v>27011</v>
      </c>
      <c r="E44" s="23">
        <v>11112</v>
      </c>
      <c r="F44" s="23">
        <v>2238</v>
      </c>
      <c r="G44" s="24">
        <v>5.61</v>
      </c>
      <c r="H44" s="24">
        <v>12.069000000000001</v>
      </c>
      <c r="I44" s="25">
        <v>5</v>
      </c>
      <c r="J44" s="25">
        <v>5</v>
      </c>
      <c r="K44" s="26">
        <v>4.1500000000000004</v>
      </c>
      <c r="L44" s="26">
        <v>0.85</v>
      </c>
      <c r="M44" s="30"/>
      <c r="N44" s="28"/>
      <c r="O44" s="29">
        <v>5</v>
      </c>
    </row>
    <row r="45" spans="1:15" x14ac:dyDescent="0.2">
      <c r="A45" s="20">
        <v>560074</v>
      </c>
      <c r="B45" s="21" t="s">
        <v>61</v>
      </c>
      <c r="C45" s="22">
        <v>85854</v>
      </c>
      <c r="D45" s="22">
        <v>59578</v>
      </c>
      <c r="E45" s="23">
        <v>17911</v>
      </c>
      <c r="F45" s="23">
        <v>5737</v>
      </c>
      <c r="G45" s="24">
        <v>4.7930000000000001</v>
      </c>
      <c r="H45" s="24">
        <v>10.385</v>
      </c>
      <c r="I45" s="25">
        <v>4.2</v>
      </c>
      <c r="J45" s="25">
        <v>4.33</v>
      </c>
      <c r="K45" s="26">
        <v>3.19</v>
      </c>
      <c r="L45" s="26">
        <v>1.04</v>
      </c>
      <c r="M45" s="30"/>
      <c r="N45" s="28"/>
      <c r="O45" s="29">
        <v>4.2300000000000004</v>
      </c>
    </row>
    <row r="46" spans="1:15" x14ac:dyDescent="0.2">
      <c r="A46" s="20">
        <v>560075</v>
      </c>
      <c r="B46" s="21" t="s">
        <v>62</v>
      </c>
      <c r="C46" s="22">
        <v>147875</v>
      </c>
      <c r="D46" s="22">
        <v>80445</v>
      </c>
      <c r="E46" s="23">
        <v>29801</v>
      </c>
      <c r="F46" s="23">
        <v>8847</v>
      </c>
      <c r="G46" s="24">
        <v>4.9619999999999997</v>
      </c>
      <c r="H46" s="24">
        <v>9.093</v>
      </c>
      <c r="I46" s="25">
        <v>4.38</v>
      </c>
      <c r="J46" s="25">
        <v>3.75</v>
      </c>
      <c r="K46" s="26">
        <v>3.37</v>
      </c>
      <c r="L46" s="26">
        <v>0.86</v>
      </c>
      <c r="M46" s="30"/>
      <c r="N46" s="28"/>
      <c r="O46" s="29">
        <v>4.2300000000000004</v>
      </c>
    </row>
    <row r="47" spans="1:15" x14ac:dyDescent="0.2">
      <c r="A47" s="20">
        <v>560076</v>
      </c>
      <c r="B47" s="21" t="s">
        <v>63</v>
      </c>
      <c r="C47" s="22">
        <v>24804</v>
      </c>
      <c r="D47" s="22">
        <v>20204</v>
      </c>
      <c r="E47" s="23">
        <v>9018</v>
      </c>
      <c r="F47" s="23">
        <v>2495</v>
      </c>
      <c r="G47" s="24">
        <v>2.75</v>
      </c>
      <c r="H47" s="24">
        <v>8.0980000000000008</v>
      </c>
      <c r="I47" s="25">
        <v>2.0699999999999998</v>
      </c>
      <c r="J47" s="25">
        <v>3.3</v>
      </c>
      <c r="K47" s="26">
        <v>1.61</v>
      </c>
      <c r="L47" s="26">
        <v>0.73</v>
      </c>
      <c r="M47" s="30"/>
      <c r="N47" s="28"/>
      <c r="O47" s="29">
        <v>2.34</v>
      </c>
    </row>
    <row r="48" spans="1:15" x14ac:dyDescent="0.2">
      <c r="A48" s="20">
        <v>560077</v>
      </c>
      <c r="B48" s="21" t="s">
        <v>64</v>
      </c>
      <c r="C48" s="22">
        <v>49690</v>
      </c>
      <c r="D48" s="22">
        <v>25981</v>
      </c>
      <c r="E48" s="23">
        <v>10767</v>
      </c>
      <c r="F48" s="23">
        <v>2144</v>
      </c>
      <c r="G48" s="24">
        <v>4.6150000000000002</v>
      </c>
      <c r="H48" s="24">
        <v>12.118</v>
      </c>
      <c r="I48" s="25">
        <v>4.0199999999999996</v>
      </c>
      <c r="J48" s="25">
        <v>5</v>
      </c>
      <c r="K48" s="26">
        <v>3.34</v>
      </c>
      <c r="L48" s="26">
        <v>0.85</v>
      </c>
      <c r="M48" s="30"/>
      <c r="N48" s="28"/>
      <c r="O48" s="29">
        <v>4.1900000000000004</v>
      </c>
    </row>
    <row r="49" spans="1:15" x14ac:dyDescent="0.2">
      <c r="A49" s="20">
        <v>560078</v>
      </c>
      <c r="B49" s="21" t="s">
        <v>65</v>
      </c>
      <c r="C49" s="22">
        <v>125616</v>
      </c>
      <c r="D49" s="22">
        <v>86291</v>
      </c>
      <c r="E49" s="23">
        <v>34246</v>
      </c>
      <c r="F49" s="23">
        <v>11516</v>
      </c>
      <c r="G49" s="24">
        <v>3.6680000000000001</v>
      </c>
      <c r="H49" s="24">
        <v>7.4930000000000003</v>
      </c>
      <c r="I49" s="25">
        <v>3.03</v>
      </c>
      <c r="J49" s="25">
        <v>3.03</v>
      </c>
      <c r="K49" s="26">
        <v>2.27</v>
      </c>
      <c r="L49" s="26">
        <v>0.76</v>
      </c>
      <c r="M49" s="30"/>
      <c r="N49" s="28"/>
      <c r="O49" s="29">
        <v>3.03</v>
      </c>
    </row>
    <row r="50" spans="1:15" x14ac:dyDescent="0.2">
      <c r="A50" s="20">
        <v>560079</v>
      </c>
      <c r="B50" s="21" t="s">
        <v>66</v>
      </c>
      <c r="C50" s="22">
        <v>185778</v>
      </c>
      <c r="D50" s="22">
        <v>113532</v>
      </c>
      <c r="E50" s="23">
        <v>33060</v>
      </c>
      <c r="F50" s="23">
        <v>9512</v>
      </c>
      <c r="G50" s="24">
        <v>5.6189999999999998</v>
      </c>
      <c r="H50" s="24">
        <v>11.936</v>
      </c>
      <c r="I50" s="25">
        <v>5</v>
      </c>
      <c r="J50" s="25">
        <v>5</v>
      </c>
      <c r="K50" s="26">
        <v>0</v>
      </c>
      <c r="L50" s="26">
        <v>1.1000000000000001</v>
      </c>
      <c r="M50" s="30">
        <v>1</v>
      </c>
      <c r="N50" s="28"/>
      <c r="O50" s="29">
        <v>1.1000000000000001</v>
      </c>
    </row>
    <row r="51" spans="1:15" x14ac:dyDescent="0.2">
      <c r="A51" s="20">
        <v>560080</v>
      </c>
      <c r="B51" s="21" t="s">
        <v>67</v>
      </c>
      <c r="C51" s="22">
        <v>58937</v>
      </c>
      <c r="D51" s="22">
        <v>58724</v>
      </c>
      <c r="E51" s="23">
        <v>17517</v>
      </c>
      <c r="F51" s="23">
        <v>5260</v>
      </c>
      <c r="G51" s="24">
        <v>3.3650000000000002</v>
      </c>
      <c r="H51" s="24">
        <v>11.164</v>
      </c>
      <c r="I51" s="25">
        <v>2.71</v>
      </c>
      <c r="J51" s="25">
        <v>4.68</v>
      </c>
      <c r="K51" s="26">
        <v>2.09</v>
      </c>
      <c r="L51" s="26">
        <v>1.08</v>
      </c>
      <c r="M51" s="30"/>
      <c r="N51" s="28"/>
      <c r="O51" s="29">
        <v>3.17</v>
      </c>
    </row>
    <row r="52" spans="1:15" x14ac:dyDescent="0.2">
      <c r="A52" s="20">
        <v>560081</v>
      </c>
      <c r="B52" s="21" t="s">
        <v>68</v>
      </c>
      <c r="C52" s="22">
        <v>58019</v>
      </c>
      <c r="D52" s="22">
        <v>63230</v>
      </c>
      <c r="E52" s="23">
        <v>19814</v>
      </c>
      <c r="F52" s="23">
        <v>6700</v>
      </c>
      <c r="G52" s="24">
        <v>2.9279999999999999</v>
      </c>
      <c r="H52" s="24">
        <v>9.4369999999999994</v>
      </c>
      <c r="I52" s="25">
        <v>2.2599999999999998</v>
      </c>
      <c r="J52" s="25">
        <v>3.9</v>
      </c>
      <c r="K52" s="26">
        <v>1.7</v>
      </c>
      <c r="L52" s="26">
        <v>0.98</v>
      </c>
      <c r="M52" s="30"/>
      <c r="N52" s="28"/>
      <c r="O52" s="29">
        <v>2.68</v>
      </c>
    </row>
    <row r="53" spans="1:15" x14ac:dyDescent="0.2">
      <c r="A53" s="20">
        <v>560082</v>
      </c>
      <c r="B53" s="21" t="s">
        <v>69</v>
      </c>
      <c r="C53" s="22">
        <v>67805</v>
      </c>
      <c r="D53" s="22">
        <v>43129</v>
      </c>
      <c r="E53" s="23">
        <v>15417</v>
      </c>
      <c r="F53" s="23">
        <v>3876</v>
      </c>
      <c r="G53" s="24">
        <v>4.3979999999999997</v>
      </c>
      <c r="H53" s="24">
        <v>11.127000000000001</v>
      </c>
      <c r="I53" s="25">
        <v>3.79</v>
      </c>
      <c r="J53" s="25">
        <v>4.66</v>
      </c>
      <c r="K53" s="26">
        <v>3.03</v>
      </c>
      <c r="L53" s="26">
        <v>0.93</v>
      </c>
      <c r="M53" s="30"/>
      <c r="N53" s="28"/>
      <c r="O53" s="29">
        <v>3.96</v>
      </c>
    </row>
    <row r="54" spans="1:15" x14ac:dyDescent="0.2">
      <c r="A54" s="20">
        <v>560083</v>
      </c>
      <c r="B54" s="21" t="s">
        <v>70</v>
      </c>
      <c r="C54" s="22">
        <v>66020</v>
      </c>
      <c r="D54" s="22">
        <v>41375</v>
      </c>
      <c r="E54" s="23">
        <v>14109</v>
      </c>
      <c r="F54" s="23">
        <v>3303</v>
      </c>
      <c r="G54" s="24">
        <v>4.6790000000000003</v>
      </c>
      <c r="H54" s="24">
        <v>12.526</v>
      </c>
      <c r="I54" s="25">
        <v>4.08</v>
      </c>
      <c r="J54" s="25">
        <v>5</v>
      </c>
      <c r="K54" s="26">
        <v>3.3</v>
      </c>
      <c r="L54" s="26">
        <v>0.95</v>
      </c>
      <c r="M54" s="30"/>
      <c r="N54" s="28"/>
      <c r="O54" s="29">
        <v>4.25</v>
      </c>
    </row>
    <row r="55" spans="1:15" x14ac:dyDescent="0.2">
      <c r="A55" s="20">
        <v>560084</v>
      </c>
      <c r="B55" s="21" t="s">
        <v>71</v>
      </c>
      <c r="C55" s="22">
        <v>62474</v>
      </c>
      <c r="D55" s="22">
        <v>52771</v>
      </c>
      <c r="E55" s="23">
        <v>20677</v>
      </c>
      <c r="F55" s="23">
        <v>6903</v>
      </c>
      <c r="G55" s="24">
        <v>3.0209999999999999</v>
      </c>
      <c r="H55" s="24">
        <v>7.6449999999999996</v>
      </c>
      <c r="I55" s="25">
        <v>2.36</v>
      </c>
      <c r="J55" s="25">
        <v>3.1</v>
      </c>
      <c r="K55" s="26">
        <v>0</v>
      </c>
      <c r="L55" s="26">
        <v>0.78</v>
      </c>
      <c r="M55" s="30">
        <v>1</v>
      </c>
      <c r="N55" s="28"/>
      <c r="O55" s="29">
        <v>0.78</v>
      </c>
    </row>
    <row r="56" spans="1:15" ht="25.5" x14ac:dyDescent="0.2">
      <c r="A56" s="20">
        <v>560085</v>
      </c>
      <c r="B56" s="21" t="s">
        <v>72</v>
      </c>
      <c r="C56" s="22">
        <v>29667</v>
      </c>
      <c r="D56" s="22">
        <v>1989</v>
      </c>
      <c r="E56" s="23">
        <v>9765</v>
      </c>
      <c r="F56" s="23">
        <v>435</v>
      </c>
      <c r="G56" s="24">
        <v>3.0379999999999998</v>
      </c>
      <c r="H56" s="24">
        <v>4.5720000000000001</v>
      </c>
      <c r="I56" s="25">
        <v>2.37</v>
      </c>
      <c r="J56" s="25">
        <v>1.72</v>
      </c>
      <c r="K56" s="26">
        <v>2.2799999999999998</v>
      </c>
      <c r="L56" s="26">
        <v>7.0000000000000007E-2</v>
      </c>
      <c r="M56" s="30"/>
      <c r="N56" s="28"/>
      <c r="O56" s="29">
        <v>2.35</v>
      </c>
    </row>
    <row r="57" spans="1:15" ht="25.5" x14ac:dyDescent="0.2">
      <c r="A57" s="20">
        <v>560086</v>
      </c>
      <c r="B57" s="21" t="s">
        <v>73</v>
      </c>
      <c r="C57" s="22">
        <v>89736</v>
      </c>
      <c r="D57" s="22">
        <v>4843</v>
      </c>
      <c r="E57" s="23">
        <v>18014</v>
      </c>
      <c r="F57" s="23">
        <v>909</v>
      </c>
      <c r="G57" s="24">
        <v>4.9809999999999999</v>
      </c>
      <c r="H57" s="24">
        <v>5.3280000000000003</v>
      </c>
      <c r="I57" s="25">
        <v>4.4000000000000004</v>
      </c>
      <c r="J57" s="25">
        <v>2.06</v>
      </c>
      <c r="K57" s="26">
        <v>4.18</v>
      </c>
      <c r="L57" s="26">
        <v>0.1</v>
      </c>
      <c r="M57" s="30"/>
      <c r="N57" s="28"/>
      <c r="O57" s="29">
        <v>4.28</v>
      </c>
    </row>
    <row r="58" spans="1:15" x14ac:dyDescent="0.2">
      <c r="A58" s="20">
        <v>560087</v>
      </c>
      <c r="B58" s="21" t="s">
        <v>74</v>
      </c>
      <c r="C58" s="22">
        <v>112110</v>
      </c>
      <c r="D58" s="22">
        <v>4</v>
      </c>
      <c r="E58" s="23">
        <v>24364</v>
      </c>
      <c r="F58" s="23">
        <v>1</v>
      </c>
      <c r="G58" s="24">
        <v>4.601</v>
      </c>
      <c r="H58" s="24">
        <v>0</v>
      </c>
      <c r="I58" s="25">
        <v>4</v>
      </c>
      <c r="J58" s="25">
        <v>0</v>
      </c>
      <c r="K58" s="26">
        <v>4</v>
      </c>
      <c r="L58" s="26">
        <v>0</v>
      </c>
      <c r="M58" s="30"/>
      <c r="N58" s="28"/>
      <c r="O58" s="29">
        <v>4</v>
      </c>
    </row>
    <row r="59" spans="1:15" ht="25.5" x14ac:dyDescent="0.2">
      <c r="A59" s="20">
        <v>560088</v>
      </c>
      <c r="B59" s="21" t="s">
        <v>75</v>
      </c>
      <c r="C59" s="22">
        <v>17658</v>
      </c>
      <c r="D59" s="22">
        <v>0</v>
      </c>
      <c r="E59" s="23">
        <v>5787</v>
      </c>
      <c r="F59" s="23">
        <v>0</v>
      </c>
      <c r="G59" s="24">
        <v>3.0510000000000002</v>
      </c>
      <c r="H59" s="24">
        <v>0</v>
      </c>
      <c r="I59" s="25">
        <v>2.39</v>
      </c>
      <c r="J59" s="25">
        <v>0</v>
      </c>
      <c r="K59" s="26">
        <v>2.39</v>
      </c>
      <c r="L59" s="26">
        <v>0</v>
      </c>
      <c r="M59" s="30"/>
      <c r="N59" s="28"/>
      <c r="O59" s="29">
        <v>2.39</v>
      </c>
    </row>
    <row r="60" spans="1:15" ht="25.5" x14ac:dyDescent="0.2">
      <c r="A60" s="20">
        <v>560089</v>
      </c>
      <c r="B60" s="21" t="s">
        <v>76</v>
      </c>
      <c r="C60" s="22">
        <v>30918</v>
      </c>
      <c r="D60" s="22">
        <v>3</v>
      </c>
      <c r="E60" s="23">
        <v>3830</v>
      </c>
      <c r="F60" s="23">
        <v>0</v>
      </c>
      <c r="G60" s="24">
        <v>8.0730000000000004</v>
      </c>
      <c r="H60" s="24">
        <v>0</v>
      </c>
      <c r="I60" s="25">
        <v>5</v>
      </c>
      <c r="J60" s="25">
        <v>0</v>
      </c>
      <c r="K60" s="26">
        <v>5</v>
      </c>
      <c r="L60" s="26">
        <v>0</v>
      </c>
      <c r="M60" s="30"/>
      <c r="N60" s="28"/>
      <c r="O60" s="29">
        <v>5</v>
      </c>
    </row>
    <row r="61" spans="1:15" ht="25.5" x14ac:dyDescent="0.2">
      <c r="A61" s="20">
        <v>560096</v>
      </c>
      <c r="B61" s="21" t="s">
        <v>77</v>
      </c>
      <c r="C61" s="22">
        <v>343</v>
      </c>
      <c r="D61" s="22">
        <v>98</v>
      </c>
      <c r="E61" s="23">
        <v>452</v>
      </c>
      <c r="F61" s="23">
        <v>18</v>
      </c>
      <c r="G61" s="24">
        <v>0.75900000000000001</v>
      </c>
      <c r="H61" s="24">
        <v>5.444</v>
      </c>
      <c r="I61" s="25">
        <v>0</v>
      </c>
      <c r="J61" s="25">
        <v>2.11</v>
      </c>
      <c r="K61" s="26">
        <v>0</v>
      </c>
      <c r="L61" s="26">
        <v>0.08</v>
      </c>
      <c r="M61" s="27"/>
      <c r="N61" s="28"/>
      <c r="O61" s="29">
        <v>0.08</v>
      </c>
    </row>
    <row r="62" spans="1:15" ht="25.5" x14ac:dyDescent="0.2">
      <c r="A62" s="20">
        <v>560098</v>
      </c>
      <c r="B62" s="21" t="s">
        <v>78</v>
      </c>
      <c r="C62" s="22">
        <v>7710</v>
      </c>
      <c r="D62" s="22">
        <v>0</v>
      </c>
      <c r="E62" s="23">
        <v>6631</v>
      </c>
      <c r="F62" s="23">
        <v>0</v>
      </c>
      <c r="G62" s="24">
        <v>1.163</v>
      </c>
      <c r="H62" s="24">
        <v>0</v>
      </c>
      <c r="I62" s="25">
        <v>0.42</v>
      </c>
      <c r="J62" s="25">
        <v>0</v>
      </c>
      <c r="K62" s="26">
        <v>0.42</v>
      </c>
      <c r="L62" s="26">
        <v>0</v>
      </c>
      <c r="M62" s="27"/>
      <c r="N62" s="28"/>
      <c r="O62" s="29">
        <v>0.42</v>
      </c>
    </row>
    <row r="63" spans="1:15" ht="38.25" x14ac:dyDescent="0.2">
      <c r="A63" s="20">
        <v>560099</v>
      </c>
      <c r="B63" s="21" t="s">
        <v>79</v>
      </c>
      <c r="C63" s="22">
        <v>2344</v>
      </c>
      <c r="D63" s="22">
        <v>137</v>
      </c>
      <c r="E63" s="23">
        <v>2246</v>
      </c>
      <c r="F63" s="23">
        <v>144</v>
      </c>
      <c r="G63" s="24">
        <v>1.044</v>
      </c>
      <c r="H63" s="24">
        <v>0.95099999999999996</v>
      </c>
      <c r="I63" s="25">
        <v>0.3</v>
      </c>
      <c r="J63" s="25">
        <v>0.09</v>
      </c>
      <c r="K63" s="26">
        <v>0.28000000000000003</v>
      </c>
      <c r="L63" s="26">
        <v>0.01</v>
      </c>
      <c r="M63" s="27"/>
      <c r="N63" s="28"/>
      <c r="O63" s="29">
        <v>0.28999999999999998</v>
      </c>
    </row>
    <row r="64" spans="1:15" x14ac:dyDescent="0.2">
      <c r="A64" s="32">
        <v>560205</v>
      </c>
      <c r="B64" s="33" t="s">
        <v>80</v>
      </c>
      <c r="C64" s="22">
        <v>13</v>
      </c>
      <c r="D64" s="22">
        <v>37</v>
      </c>
      <c r="E64" s="23">
        <v>15</v>
      </c>
      <c r="F64" s="23">
        <v>19</v>
      </c>
      <c r="G64" s="24">
        <v>0.86699999999999999</v>
      </c>
      <c r="H64" s="24">
        <v>1.9470000000000001</v>
      </c>
      <c r="I64" s="25">
        <v>0.11</v>
      </c>
      <c r="J64" s="25">
        <v>0.54</v>
      </c>
      <c r="K64" s="26">
        <v>0.05</v>
      </c>
      <c r="L64" s="26">
        <v>0.3</v>
      </c>
      <c r="M64" s="27"/>
      <c r="N64" s="28"/>
      <c r="O64" s="29">
        <v>0.35</v>
      </c>
    </row>
    <row r="65" spans="1:17" ht="51" x14ac:dyDescent="0.2">
      <c r="A65" s="20">
        <v>560206</v>
      </c>
      <c r="B65" s="21" t="s">
        <v>81</v>
      </c>
      <c r="C65" s="22">
        <v>314688</v>
      </c>
      <c r="D65" s="22">
        <v>220</v>
      </c>
      <c r="E65" s="23">
        <v>72874</v>
      </c>
      <c r="F65" s="23">
        <v>32</v>
      </c>
      <c r="G65" s="24">
        <v>4.3179999999999996</v>
      </c>
      <c r="H65" s="24">
        <v>6.875</v>
      </c>
      <c r="I65" s="25">
        <v>3.71</v>
      </c>
      <c r="J65" s="25">
        <v>2.75</v>
      </c>
      <c r="K65" s="26">
        <v>3.71</v>
      </c>
      <c r="L65" s="26">
        <v>0</v>
      </c>
      <c r="M65" s="27"/>
      <c r="N65" s="28"/>
      <c r="O65" s="29">
        <v>3.71</v>
      </c>
    </row>
    <row r="66" spans="1:17" ht="51" x14ac:dyDescent="0.2">
      <c r="A66" s="34">
        <v>560214</v>
      </c>
      <c r="B66" s="21" t="s">
        <v>82</v>
      </c>
      <c r="C66" s="22">
        <v>398772</v>
      </c>
      <c r="D66" s="22">
        <v>288220</v>
      </c>
      <c r="E66" s="23">
        <v>82341</v>
      </c>
      <c r="F66" s="23">
        <v>26573</v>
      </c>
      <c r="G66" s="24">
        <v>4.843</v>
      </c>
      <c r="H66" s="24">
        <v>10.846</v>
      </c>
      <c r="I66" s="25">
        <v>4.25</v>
      </c>
      <c r="J66" s="25">
        <v>4.53</v>
      </c>
      <c r="K66" s="26">
        <v>3.23</v>
      </c>
      <c r="L66" s="26">
        <v>1.0900000000000001</v>
      </c>
      <c r="M66" s="35"/>
      <c r="N66" s="28"/>
      <c r="O66" s="29">
        <v>4.32</v>
      </c>
    </row>
    <row r="67" spans="1:17" s="12" customFormat="1" x14ac:dyDescent="0.2">
      <c r="A67" s="36"/>
      <c r="B67" s="37" t="s">
        <v>83</v>
      </c>
      <c r="C67" s="22">
        <v>6907866</v>
      </c>
      <c r="D67" s="22">
        <v>5124063</v>
      </c>
      <c r="E67" s="22">
        <v>1497620</v>
      </c>
      <c r="F67" s="22">
        <v>431981</v>
      </c>
      <c r="G67" s="24">
        <v>4.6130000000000004</v>
      </c>
      <c r="H67" s="24">
        <v>11.862</v>
      </c>
      <c r="I67" s="38"/>
      <c r="J67" s="39"/>
      <c r="K67" s="26"/>
      <c r="L67" s="40"/>
      <c r="M67" s="41"/>
      <c r="N67" s="28"/>
      <c r="O67" s="42"/>
      <c r="Q67"/>
    </row>
    <row r="68" spans="1:17" x14ac:dyDescent="0.2">
      <c r="D68" s="43"/>
    </row>
  </sheetData>
  <mergeCells count="11">
    <mergeCell ref="M4:N4"/>
    <mergeCell ref="M1:O1"/>
    <mergeCell ref="A2:O2"/>
    <mergeCell ref="A3:L3"/>
    <mergeCell ref="A4:A5"/>
    <mergeCell ref="B4:B5"/>
    <mergeCell ref="C4:D4"/>
    <mergeCell ref="E4:F4"/>
    <mergeCell ref="G4:H4"/>
    <mergeCell ref="I4:J4"/>
    <mergeCell ref="K4:L4"/>
  </mergeCells>
  <pageMargins left="0.7" right="0.7" top="0.75" bottom="0.75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view="pageBreakPreview" zoomScale="95" zoomScaleNormal="100" zoomScaleSheetLayoutView="95" workbookViewId="0">
      <selection activeCell="A7" sqref="A7"/>
    </sheetView>
  </sheetViews>
  <sheetFormatPr defaultRowHeight="11.25" x14ac:dyDescent="0.2"/>
  <cols>
    <col min="1" max="1" width="47.6640625" customWidth="1"/>
    <col min="2" max="2" width="23.1640625" customWidth="1"/>
    <col min="3" max="3" width="13.1640625" customWidth="1"/>
  </cols>
  <sheetData>
    <row r="1" spans="1:4" ht="42.75" customHeight="1" x14ac:dyDescent="0.25">
      <c r="B1" s="315" t="s">
        <v>248</v>
      </c>
      <c r="C1" s="316"/>
      <c r="D1" s="161"/>
    </row>
    <row r="2" spans="1:4" ht="47.25" customHeight="1" x14ac:dyDescent="0.2">
      <c r="A2" s="318" t="s">
        <v>245</v>
      </c>
      <c r="B2" s="318"/>
      <c r="C2" s="318"/>
    </row>
    <row r="3" spans="1:4" x14ac:dyDescent="0.2">
      <c r="A3" s="317"/>
      <c r="B3" s="311" t="s">
        <v>226</v>
      </c>
      <c r="C3" s="312"/>
    </row>
    <row r="4" spans="1:4" ht="16.5" customHeight="1" x14ac:dyDescent="0.2">
      <c r="A4" s="317"/>
      <c r="B4" s="313"/>
      <c r="C4" s="314"/>
    </row>
    <row r="5" spans="1:4" ht="15" x14ac:dyDescent="0.2">
      <c r="A5" s="317"/>
      <c r="B5" s="186" t="s">
        <v>2</v>
      </c>
      <c r="C5" s="187" t="s">
        <v>215</v>
      </c>
    </row>
    <row r="6" spans="1:4" ht="14.25" x14ac:dyDescent="0.2">
      <c r="A6" s="308" t="s">
        <v>209</v>
      </c>
      <c r="B6" s="319"/>
      <c r="C6" s="320"/>
    </row>
    <row r="7" spans="1:4" ht="15" x14ac:dyDescent="0.2">
      <c r="A7" s="188" t="s">
        <v>242</v>
      </c>
      <c r="B7" s="189">
        <v>1435374</v>
      </c>
      <c r="C7" s="190">
        <v>12</v>
      </c>
    </row>
    <row r="8" spans="1:4" ht="15" x14ac:dyDescent="0.2">
      <c r="A8" s="191" t="s">
        <v>228</v>
      </c>
      <c r="B8" s="192">
        <v>362585</v>
      </c>
      <c r="C8" s="193">
        <v>3</v>
      </c>
    </row>
    <row r="9" spans="1:4" ht="15" x14ac:dyDescent="0.2">
      <c r="A9" s="191" t="s">
        <v>221</v>
      </c>
      <c r="B9" s="192">
        <v>347618</v>
      </c>
      <c r="C9" s="193">
        <v>3</v>
      </c>
    </row>
    <row r="10" spans="1:4" ht="15" x14ac:dyDescent="0.2">
      <c r="A10" s="191" t="s">
        <v>222</v>
      </c>
      <c r="B10" s="192">
        <v>130840</v>
      </c>
      <c r="C10" s="193">
        <v>1</v>
      </c>
    </row>
    <row r="11" spans="1:4" ht="15" x14ac:dyDescent="0.2">
      <c r="A11" s="191" t="s">
        <v>229</v>
      </c>
      <c r="B11" s="192">
        <v>115873</v>
      </c>
      <c r="C11" s="193">
        <v>1</v>
      </c>
    </row>
    <row r="12" spans="1:4" ht="15" x14ac:dyDescent="0.2">
      <c r="A12" s="191" t="s">
        <v>223</v>
      </c>
      <c r="B12" s="192">
        <v>478458</v>
      </c>
      <c r="C12" s="193">
        <v>4</v>
      </c>
    </row>
    <row r="13" spans="1:4" ht="15" x14ac:dyDescent="0.25">
      <c r="A13" s="308" t="s">
        <v>243</v>
      </c>
      <c r="B13" s="309"/>
      <c r="C13" s="310"/>
    </row>
    <row r="14" spans="1:4" ht="15" x14ac:dyDescent="0.2">
      <c r="A14" s="188" t="s">
        <v>242</v>
      </c>
      <c r="B14" s="189">
        <v>7775431</v>
      </c>
      <c r="C14" s="190">
        <v>66</v>
      </c>
    </row>
    <row r="15" spans="1:4" ht="15" x14ac:dyDescent="0.2">
      <c r="A15" s="191" t="s">
        <v>228</v>
      </c>
      <c r="B15" s="192">
        <v>943195</v>
      </c>
      <c r="C15" s="193">
        <v>8</v>
      </c>
    </row>
    <row r="16" spans="1:4" ht="15" x14ac:dyDescent="0.2">
      <c r="A16" s="191" t="s">
        <v>221</v>
      </c>
      <c r="B16" s="192">
        <v>827322</v>
      </c>
      <c r="C16" s="193">
        <v>7</v>
      </c>
    </row>
    <row r="17" spans="1:3" ht="15" x14ac:dyDescent="0.2">
      <c r="A17" s="191" t="s">
        <v>222</v>
      </c>
      <c r="B17" s="192">
        <v>115873</v>
      </c>
      <c r="C17" s="193">
        <v>1</v>
      </c>
    </row>
    <row r="18" spans="1:3" ht="15" x14ac:dyDescent="0.2">
      <c r="A18" s="191" t="s">
        <v>229</v>
      </c>
      <c r="B18" s="192">
        <v>1463311</v>
      </c>
      <c r="C18" s="193">
        <v>13</v>
      </c>
    </row>
    <row r="19" spans="1:3" ht="15" x14ac:dyDescent="0.2">
      <c r="A19" s="191" t="s">
        <v>223</v>
      </c>
      <c r="B19" s="192">
        <v>4425730</v>
      </c>
      <c r="C19" s="193">
        <v>37</v>
      </c>
    </row>
    <row r="20" spans="1:3" ht="15" x14ac:dyDescent="0.25">
      <c r="A20" s="308" t="s">
        <v>22</v>
      </c>
      <c r="B20" s="309"/>
      <c r="C20" s="310"/>
    </row>
    <row r="21" spans="1:3" ht="15" x14ac:dyDescent="0.2">
      <c r="A21" s="188" t="s">
        <v>242</v>
      </c>
      <c r="B21" s="189">
        <v>12105973</v>
      </c>
      <c r="C21" s="190">
        <v>497</v>
      </c>
    </row>
    <row r="22" spans="1:3" ht="15" x14ac:dyDescent="0.2">
      <c r="A22" s="191" t="s">
        <v>228</v>
      </c>
      <c r="B22" s="192">
        <v>1457841</v>
      </c>
      <c r="C22" s="193">
        <v>49</v>
      </c>
    </row>
    <row r="23" spans="1:3" ht="15" x14ac:dyDescent="0.2">
      <c r="A23" s="191" t="s">
        <v>221</v>
      </c>
      <c r="B23" s="192">
        <v>1722288</v>
      </c>
      <c r="C23" s="193">
        <v>70</v>
      </c>
    </row>
    <row r="24" spans="1:3" ht="15" x14ac:dyDescent="0.2">
      <c r="A24" s="191" t="s">
        <v>222</v>
      </c>
      <c r="B24" s="192">
        <v>853979</v>
      </c>
      <c r="C24" s="193">
        <v>26</v>
      </c>
    </row>
    <row r="25" spans="1:3" ht="15" x14ac:dyDescent="0.2">
      <c r="A25" s="191" t="s">
        <v>229</v>
      </c>
      <c r="B25" s="192">
        <v>1696766</v>
      </c>
      <c r="C25" s="193">
        <v>66</v>
      </c>
    </row>
    <row r="26" spans="1:3" ht="15" x14ac:dyDescent="0.2">
      <c r="A26" s="191" t="s">
        <v>223</v>
      </c>
      <c r="B26" s="192">
        <v>6375099</v>
      </c>
      <c r="C26" s="193">
        <v>286</v>
      </c>
    </row>
    <row r="27" spans="1:3" ht="15" x14ac:dyDescent="0.25">
      <c r="A27" s="308" t="s">
        <v>244</v>
      </c>
      <c r="B27" s="309"/>
      <c r="C27" s="310"/>
    </row>
    <row r="28" spans="1:3" ht="15" x14ac:dyDescent="0.2">
      <c r="A28" s="188" t="s">
        <v>242</v>
      </c>
      <c r="B28" s="189">
        <v>4977030</v>
      </c>
      <c r="C28" s="190">
        <v>42</v>
      </c>
    </row>
    <row r="29" spans="1:3" ht="15" x14ac:dyDescent="0.2">
      <c r="A29" s="191" t="s">
        <v>228</v>
      </c>
      <c r="B29" s="192">
        <v>348865</v>
      </c>
      <c r="C29" s="193">
        <v>3</v>
      </c>
    </row>
    <row r="30" spans="1:3" ht="15" x14ac:dyDescent="0.2">
      <c r="A30" s="191" t="s">
        <v>221</v>
      </c>
      <c r="B30" s="192">
        <v>1176187</v>
      </c>
      <c r="C30" s="193">
        <v>10</v>
      </c>
    </row>
    <row r="31" spans="1:3" ht="15" x14ac:dyDescent="0.2">
      <c r="A31" s="191" t="s">
        <v>222</v>
      </c>
      <c r="B31" s="192">
        <v>377553</v>
      </c>
      <c r="C31" s="193">
        <v>3</v>
      </c>
    </row>
    <row r="32" spans="1:3" ht="15" x14ac:dyDescent="0.2">
      <c r="A32" s="191" t="s">
        <v>229</v>
      </c>
      <c r="B32" s="192">
        <v>1089002</v>
      </c>
      <c r="C32" s="193">
        <v>9</v>
      </c>
    </row>
    <row r="33" spans="1:3" ht="15" x14ac:dyDescent="0.2">
      <c r="A33" s="191" t="s">
        <v>223</v>
      </c>
      <c r="B33" s="192">
        <v>1985423</v>
      </c>
      <c r="C33" s="193">
        <v>17</v>
      </c>
    </row>
  </sheetData>
  <mergeCells count="8">
    <mergeCell ref="A20:C20"/>
    <mergeCell ref="A27:C27"/>
    <mergeCell ref="B3:C4"/>
    <mergeCell ref="B1:C1"/>
    <mergeCell ref="A3:A5"/>
    <mergeCell ref="A2:C2"/>
    <mergeCell ref="A6:C6"/>
    <mergeCell ref="A13:C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view="pageBreakPreview" zoomScale="106" zoomScaleNormal="100" zoomScaleSheetLayoutView="106" workbookViewId="0">
      <selection activeCell="A15" sqref="A15"/>
    </sheetView>
  </sheetViews>
  <sheetFormatPr defaultRowHeight="18.75" x14ac:dyDescent="0.3"/>
  <cols>
    <col min="1" max="1" width="46.5" style="135" customWidth="1"/>
    <col min="2" max="2" width="13.5" style="135" customWidth="1"/>
    <col min="3" max="3" width="19.83203125" style="135" customWidth="1"/>
    <col min="4" max="4" width="13" style="135" customWidth="1"/>
    <col min="5" max="5" width="20" style="135" customWidth="1"/>
    <col min="6" max="6" width="12.1640625" style="135" customWidth="1"/>
    <col min="7" max="7" width="22.1640625" style="135" customWidth="1"/>
    <col min="8" max="256" width="9.33203125" style="135"/>
    <col min="257" max="257" width="46.5" style="135" customWidth="1"/>
    <col min="258" max="258" width="23.5" style="135" customWidth="1"/>
    <col min="259" max="259" width="28.33203125" style="135" customWidth="1"/>
    <col min="260" max="260" width="13" style="135" customWidth="1"/>
    <col min="261" max="261" width="20" style="135" customWidth="1"/>
    <col min="262" max="262" width="12.1640625" style="135" customWidth="1"/>
    <col min="263" max="263" width="22.1640625" style="135" customWidth="1"/>
    <col min="264" max="512" width="9.33203125" style="135"/>
    <col min="513" max="513" width="46.5" style="135" customWidth="1"/>
    <col min="514" max="514" width="23.5" style="135" customWidth="1"/>
    <col min="515" max="515" width="28.33203125" style="135" customWidth="1"/>
    <col min="516" max="516" width="13" style="135" customWidth="1"/>
    <col min="517" max="517" width="20" style="135" customWidth="1"/>
    <col min="518" max="518" width="12.1640625" style="135" customWidth="1"/>
    <col min="519" max="519" width="22.1640625" style="135" customWidth="1"/>
    <col min="520" max="768" width="9.33203125" style="135"/>
    <col min="769" max="769" width="46.5" style="135" customWidth="1"/>
    <col min="770" max="770" width="23.5" style="135" customWidth="1"/>
    <col min="771" max="771" width="28.33203125" style="135" customWidth="1"/>
    <col min="772" max="772" width="13" style="135" customWidth="1"/>
    <col min="773" max="773" width="20" style="135" customWidth="1"/>
    <col min="774" max="774" width="12.1640625" style="135" customWidth="1"/>
    <col min="775" max="775" width="22.1640625" style="135" customWidth="1"/>
    <col min="776" max="1024" width="9.33203125" style="135"/>
    <col min="1025" max="1025" width="46.5" style="135" customWidth="1"/>
    <col min="1026" max="1026" width="23.5" style="135" customWidth="1"/>
    <col min="1027" max="1027" width="28.33203125" style="135" customWidth="1"/>
    <col min="1028" max="1028" width="13" style="135" customWidth="1"/>
    <col min="1029" max="1029" width="20" style="135" customWidth="1"/>
    <col min="1030" max="1030" width="12.1640625" style="135" customWidth="1"/>
    <col min="1031" max="1031" width="22.1640625" style="135" customWidth="1"/>
    <col min="1032" max="1280" width="9.33203125" style="135"/>
    <col min="1281" max="1281" width="46.5" style="135" customWidth="1"/>
    <col min="1282" max="1282" width="23.5" style="135" customWidth="1"/>
    <col min="1283" max="1283" width="28.33203125" style="135" customWidth="1"/>
    <col min="1284" max="1284" width="13" style="135" customWidth="1"/>
    <col min="1285" max="1285" width="20" style="135" customWidth="1"/>
    <col min="1286" max="1286" width="12.1640625" style="135" customWidth="1"/>
    <col min="1287" max="1287" width="22.1640625" style="135" customWidth="1"/>
    <col min="1288" max="1536" width="9.33203125" style="135"/>
    <col min="1537" max="1537" width="46.5" style="135" customWidth="1"/>
    <col min="1538" max="1538" width="23.5" style="135" customWidth="1"/>
    <col min="1539" max="1539" width="28.33203125" style="135" customWidth="1"/>
    <col min="1540" max="1540" width="13" style="135" customWidth="1"/>
    <col min="1541" max="1541" width="20" style="135" customWidth="1"/>
    <col min="1542" max="1542" width="12.1640625" style="135" customWidth="1"/>
    <col min="1543" max="1543" width="22.1640625" style="135" customWidth="1"/>
    <col min="1544" max="1792" width="9.33203125" style="135"/>
    <col min="1793" max="1793" width="46.5" style="135" customWidth="1"/>
    <col min="1794" max="1794" width="23.5" style="135" customWidth="1"/>
    <col min="1795" max="1795" width="28.33203125" style="135" customWidth="1"/>
    <col min="1796" max="1796" width="13" style="135" customWidth="1"/>
    <col min="1797" max="1797" width="20" style="135" customWidth="1"/>
    <col min="1798" max="1798" width="12.1640625" style="135" customWidth="1"/>
    <col min="1799" max="1799" width="22.1640625" style="135" customWidth="1"/>
    <col min="1800" max="2048" width="9.33203125" style="135"/>
    <col min="2049" max="2049" width="46.5" style="135" customWidth="1"/>
    <col min="2050" max="2050" width="23.5" style="135" customWidth="1"/>
    <col min="2051" max="2051" width="28.33203125" style="135" customWidth="1"/>
    <col min="2052" max="2052" width="13" style="135" customWidth="1"/>
    <col min="2053" max="2053" width="20" style="135" customWidth="1"/>
    <col min="2054" max="2054" width="12.1640625" style="135" customWidth="1"/>
    <col min="2055" max="2055" width="22.1640625" style="135" customWidth="1"/>
    <col min="2056" max="2304" width="9.33203125" style="135"/>
    <col min="2305" max="2305" width="46.5" style="135" customWidth="1"/>
    <col min="2306" max="2306" width="23.5" style="135" customWidth="1"/>
    <col min="2307" max="2307" width="28.33203125" style="135" customWidth="1"/>
    <col min="2308" max="2308" width="13" style="135" customWidth="1"/>
    <col min="2309" max="2309" width="20" style="135" customWidth="1"/>
    <col min="2310" max="2310" width="12.1640625" style="135" customWidth="1"/>
    <col min="2311" max="2311" width="22.1640625" style="135" customWidth="1"/>
    <col min="2312" max="2560" width="9.33203125" style="135"/>
    <col min="2561" max="2561" width="46.5" style="135" customWidth="1"/>
    <col min="2562" max="2562" width="23.5" style="135" customWidth="1"/>
    <col min="2563" max="2563" width="28.33203125" style="135" customWidth="1"/>
    <col min="2564" max="2564" width="13" style="135" customWidth="1"/>
    <col min="2565" max="2565" width="20" style="135" customWidth="1"/>
    <col min="2566" max="2566" width="12.1640625" style="135" customWidth="1"/>
    <col min="2567" max="2567" width="22.1640625" style="135" customWidth="1"/>
    <col min="2568" max="2816" width="9.33203125" style="135"/>
    <col min="2817" max="2817" width="46.5" style="135" customWidth="1"/>
    <col min="2818" max="2818" width="23.5" style="135" customWidth="1"/>
    <col min="2819" max="2819" width="28.33203125" style="135" customWidth="1"/>
    <col min="2820" max="2820" width="13" style="135" customWidth="1"/>
    <col min="2821" max="2821" width="20" style="135" customWidth="1"/>
    <col min="2822" max="2822" width="12.1640625" style="135" customWidth="1"/>
    <col min="2823" max="2823" width="22.1640625" style="135" customWidth="1"/>
    <col min="2824" max="3072" width="9.33203125" style="135"/>
    <col min="3073" max="3073" width="46.5" style="135" customWidth="1"/>
    <col min="3074" max="3074" width="23.5" style="135" customWidth="1"/>
    <col min="3075" max="3075" width="28.33203125" style="135" customWidth="1"/>
    <col min="3076" max="3076" width="13" style="135" customWidth="1"/>
    <col min="3077" max="3077" width="20" style="135" customWidth="1"/>
    <col min="3078" max="3078" width="12.1640625" style="135" customWidth="1"/>
    <col min="3079" max="3079" width="22.1640625" style="135" customWidth="1"/>
    <col min="3080" max="3328" width="9.33203125" style="135"/>
    <col min="3329" max="3329" width="46.5" style="135" customWidth="1"/>
    <col min="3330" max="3330" width="23.5" style="135" customWidth="1"/>
    <col min="3331" max="3331" width="28.33203125" style="135" customWidth="1"/>
    <col min="3332" max="3332" width="13" style="135" customWidth="1"/>
    <col min="3333" max="3333" width="20" style="135" customWidth="1"/>
    <col min="3334" max="3334" width="12.1640625" style="135" customWidth="1"/>
    <col min="3335" max="3335" width="22.1640625" style="135" customWidth="1"/>
    <col min="3336" max="3584" width="9.33203125" style="135"/>
    <col min="3585" max="3585" width="46.5" style="135" customWidth="1"/>
    <col min="3586" max="3586" width="23.5" style="135" customWidth="1"/>
    <col min="3587" max="3587" width="28.33203125" style="135" customWidth="1"/>
    <col min="3588" max="3588" width="13" style="135" customWidth="1"/>
    <col min="3589" max="3589" width="20" style="135" customWidth="1"/>
    <col min="3590" max="3590" width="12.1640625" style="135" customWidth="1"/>
    <col min="3591" max="3591" width="22.1640625" style="135" customWidth="1"/>
    <col min="3592" max="3840" width="9.33203125" style="135"/>
    <col min="3841" max="3841" width="46.5" style="135" customWidth="1"/>
    <col min="3842" max="3842" width="23.5" style="135" customWidth="1"/>
    <col min="3843" max="3843" width="28.33203125" style="135" customWidth="1"/>
    <col min="3844" max="3844" width="13" style="135" customWidth="1"/>
    <col min="3845" max="3845" width="20" style="135" customWidth="1"/>
    <col min="3846" max="3846" width="12.1640625" style="135" customWidth="1"/>
    <col min="3847" max="3847" width="22.1640625" style="135" customWidth="1"/>
    <col min="3848" max="4096" width="9.33203125" style="135"/>
    <col min="4097" max="4097" width="46.5" style="135" customWidth="1"/>
    <col min="4098" max="4098" width="23.5" style="135" customWidth="1"/>
    <col min="4099" max="4099" width="28.33203125" style="135" customWidth="1"/>
    <col min="4100" max="4100" width="13" style="135" customWidth="1"/>
    <col min="4101" max="4101" width="20" style="135" customWidth="1"/>
    <col min="4102" max="4102" width="12.1640625" style="135" customWidth="1"/>
    <col min="4103" max="4103" width="22.1640625" style="135" customWidth="1"/>
    <col min="4104" max="4352" width="9.33203125" style="135"/>
    <col min="4353" max="4353" width="46.5" style="135" customWidth="1"/>
    <col min="4354" max="4354" width="23.5" style="135" customWidth="1"/>
    <col min="4355" max="4355" width="28.33203125" style="135" customWidth="1"/>
    <col min="4356" max="4356" width="13" style="135" customWidth="1"/>
    <col min="4357" max="4357" width="20" style="135" customWidth="1"/>
    <col min="4358" max="4358" width="12.1640625" style="135" customWidth="1"/>
    <col min="4359" max="4359" width="22.1640625" style="135" customWidth="1"/>
    <col min="4360" max="4608" width="9.33203125" style="135"/>
    <col min="4609" max="4609" width="46.5" style="135" customWidth="1"/>
    <col min="4610" max="4610" width="23.5" style="135" customWidth="1"/>
    <col min="4611" max="4611" width="28.33203125" style="135" customWidth="1"/>
    <col min="4612" max="4612" width="13" style="135" customWidth="1"/>
    <col min="4613" max="4613" width="20" style="135" customWidth="1"/>
    <col min="4614" max="4614" width="12.1640625" style="135" customWidth="1"/>
    <col min="4615" max="4615" width="22.1640625" style="135" customWidth="1"/>
    <col min="4616" max="4864" width="9.33203125" style="135"/>
    <col min="4865" max="4865" width="46.5" style="135" customWidth="1"/>
    <col min="4866" max="4866" width="23.5" style="135" customWidth="1"/>
    <col min="4867" max="4867" width="28.33203125" style="135" customWidth="1"/>
    <col min="4868" max="4868" width="13" style="135" customWidth="1"/>
    <col min="4869" max="4869" width="20" style="135" customWidth="1"/>
    <col min="4870" max="4870" width="12.1640625" style="135" customWidth="1"/>
    <col min="4871" max="4871" width="22.1640625" style="135" customWidth="1"/>
    <col min="4872" max="5120" width="9.33203125" style="135"/>
    <col min="5121" max="5121" width="46.5" style="135" customWidth="1"/>
    <col min="5122" max="5122" width="23.5" style="135" customWidth="1"/>
    <col min="5123" max="5123" width="28.33203125" style="135" customWidth="1"/>
    <col min="5124" max="5124" width="13" style="135" customWidth="1"/>
    <col min="5125" max="5125" width="20" style="135" customWidth="1"/>
    <col min="5126" max="5126" width="12.1640625" style="135" customWidth="1"/>
    <col min="5127" max="5127" width="22.1640625" style="135" customWidth="1"/>
    <col min="5128" max="5376" width="9.33203125" style="135"/>
    <col min="5377" max="5377" width="46.5" style="135" customWidth="1"/>
    <col min="5378" max="5378" width="23.5" style="135" customWidth="1"/>
    <col min="5379" max="5379" width="28.33203125" style="135" customWidth="1"/>
    <col min="5380" max="5380" width="13" style="135" customWidth="1"/>
    <col min="5381" max="5381" width="20" style="135" customWidth="1"/>
    <col min="5382" max="5382" width="12.1640625" style="135" customWidth="1"/>
    <col min="5383" max="5383" width="22.1640625" style="135" customWidth="1"/>
    <col min="5384" max="5632" width="9.33203125" style="135"/>
    <col min="5633" max="5633" width="46.5" style="135" customWidth="1"/>
    <col min="5634" max="5634" width="23.5" style="135" customWidth="1"/>
    <col min="5635" max="5635" width="28.33203125" style="135" customWidth="1"/>
    <col min="5636" max="5636" width="13" style="135" customWidth="1"/>
    <col min="5637" max="5637" width="20" style="135" customWidth="1"/>
    <col min="5638" max="5638" width="12.1640625" style="135" customWidth="1"/>
    <col min="5639" max="5639" width="22.1640625" style="135" customWidth="1"/>
    <col min="5640" max="5888" width="9.33203125" style="135"/>
    <col min="5889" max="5889" width="46.5" style="135" customWidth="1"/>
    <col min="5890" max="5890" width="23.5" style="135" customWidth="1"/>
    <col min="5891" max="5891" width="28.33203125" style="135" customWidth="1"/>
    <col min="5892" max="5892" width="13" style="135" customWidth="1"/>
    <col min="5893" max="5893" width="20" style="135" customWidth="1"/>
    <col min="5894" max="5894" width="12.1640625" style="135" customWidth="1"/>
    <col min="5895" max="5895" width="22.1640625" style="135" customWidth="1"/>
    <col min="5896" max="6144" width="9.33203125" style="135"/>
    <col min="6145" max="6145" width="46.5" style="135" customWidth="1"/>
    <col min="6146" max="6146" width="23.5" style="135" customWidth="1"/>
    <col min="6147" max="6147" width="28.33203125" style="135" customWidth="1"/>
    <col min="6148" max="6148" width="13" style="135" customWidth="1"/>
    <col min="6149" max="6149" width="20" style="135" customWidth="1"/>
    <col min="6150" max="6150" width="12.1640625" style="135" customWidth="1"/>
    <col min="6151" max="6151" width="22.1640625" style="135" customWidth="1"/>
    <col min="6152" max="6400" width="9.33203125" style="135"/>
    <col min="6401" max="6401" width="46.5" style="135" customWidth="1"/>
    <col min="6402" max="6402" width="23.5" style="135" customWidth="1"/>
    <col min="6403" max="6403" width="28.33203125" style="135" customWidth="1"/>
    <col min="6404" max="6404" width="13" style="135" customWidth="1"/>
    <col min="6405" max="6405" width="20" style="135" customWidth="1"/>
    <col min="6406" max="6406" width="12.1640625" style="135" customWidth="1"/>
    <col min="6407" max="6407" width="22.1640625" style="135" customWidth="1"/>
    <col min="6408" max="6656" width="9.33203125" style="135"/>
    <col min="6657" max="6657" width="46.5" style="135" customWidth="1"/>
    <col min="6658" max="6658" width="23.5" style="135" customWidth="1"/>
    <col min="6659" max="6659" width="28.33203125" style="135" customWidth="1"/>
    <col min="6660" max="6660" width="13" style="135" customWidth="1"/>
    <col min="6661" max="6661" width="20" style="135" customWidth="1"/>
    <col min="6662" max="6662" width="12.1640625" style="135" customWidth="1"/>
    <col min="6663" max="6663" width="22.1640625" style="135" customWidth="1"/>
    <col min="6664" max="6912" width="9.33203125" style="135"/>
    <col min="6913" max="6913" width="46.5" style="135" customWidth="1"/>
    <col min="6914" max="6914" width="23.5" style="135" customWidth="1"/>
    <col min="6915" max="6915" width="28.33203125" style="135" customWidth="1"/>
    <col min="6916" max="6916" width="13" style="135" customWidth="1"/>
    <col min="6917" max="6917" width="20" style="135" customWidth="1"/>
    <col min="6918" max="6918" width="12.1640625" style="135" customWidth="1"/>
    <col min="6919" max="6919" width="22.1640625" style="135" customWidth="1"/>
    <col min="6920" max="7168" width="9.33203125" style="135"/>
    <col min="7169" max="7169" width="46.5" style="135" customWidth="1"/>
    <col min="7170" max="7170" width="23.5" style="135" customWidth="1"/>
    <col min="7171" max="7171" width="28.33203125" style="135" customWidth="1"/>
    <col min="7172" max="7172" width="13" style="135" customWidth="1"/>
    <col min="7173" max="7173" width="20" style="135" customWidth="1"/>
    <col min="7174" max="7174" width="12.1640625" style="135" customWidth="1"/>
    <col min="7175" max="7175" width="22.1640625" style="135" customWidth="1"/>
    <col min="7176" max="7424" width="9.33203125" style="135"/>
    <col min="7425" max="7425" width="46.5" style="135" customWidth="1"/>
    <col min="7426" max="7426" width="23.5" style="135" customWidth="1"/>
    <col min="7427" max="7427" width="28.33203125" style="135" customWidth="1"/>
    <col min="7428" max="7428" width="13" style="135" customWidth="1"/>
    <col min="7429" max="7429" width="20" style="135" customWidth="1"/>
    <col min="7430" max="7430" width="12.1640625" style="135" customWidth="1"/>
    <col min="7431" max="7431" width="22.1640625" style="135" customWidth="1"/>
    <col min="7432" max="7680" width="9.33203125" style="135"/>
    <col min="7681" max="7681" width="46.5" style="135" customWidth="1"/>
    <col min="7682" max="7682" width="23.5" style="135" customWidth="1"/>
    <col min="7683" max="7683" width="28.33203125" style="135" customWidth="1"/>
    <col min="7684" max="7684" width="13" style="135" customWidth="1"/>
    <col min="7685" max="7685" width="20" style="135" customWidth="1"/>
    <col min="7686" max="7686" width="12.1640625" style="135" customWidth="1"/>
    <col min="7687" max="7687" width="22.1640625" style="135" customWidth="1"/>
    <col min="7688" max="7936" width="9.33203125" style="135"/>
    <col min="7937" max="7937" width="46.5" style="135" customWidth="1"/>
    <col min="7938" max="7938" width="23.5" style="135" customWidth="1"/>
    <col min="7939" max="7939" width="28.33203125" style="135" customWidth="1"/>
    <col min="7940" max="7940" width="13" style="135" customWidth="1"/>
    <col min="7941" max="7941" width="20" style="135" customWidth="1"/>
    <col min="7942" max="7942" width="12.1640625" style="135" customWidth="1"/>
    <col min="7943" max="7943" width="22.1640625" style="135" customWidth="1"/>
    <col min="7944" max="8192" width="9.33203125" style="135"/>
    <col min="8193" max="8193" width="46.5" style="135" customWidth="1"/>
    <col min="8194" max="8194" width="23.5" style="135" customWidth="1"/>
    <col min="8195" max="8195" width="28.33203125" style="135" customWidth="1"/>
    <col min="8196" max="8196" width="13" style="135" customWidth="1"/>
    <col min="8197" max="8197" width="20" style="135" customWidth="1"/>
    <col min="8198" max="8198" width="12.1640625" style="135" customWidth="1"/>
    <col min="8199" max="8199" width="22.1640625" style="135" customWidth="1"/>
    <col min="8200" max="8448" width="9.33203125" style="135"/>
    <col min="8449" max="8449" width="46.5" style="135" customWidth="1"/>
    <col min="8450" max="8450" width="23.5" style="135" customWidth="1"/>
    <col min="8451" max="8451" width="28.33203125" style="135" customWidth="1"/>
    <col min="8452" max="8452" width="13" style="135" customWidth="1"/>
    <col min="8453" max="8453" width="20" style="135" customWidth="1"/>
    <col min="8454" max="8454" width="12.1640625" style="135" customWidth="1"/>
    <col min="8455" max="8455" width="22.1640625" style="135" customWidth="1"/>
    <col min="8456" max="8704" width="9.33203125" style="135"/>
    <col min="8705" max="8705" width="46.5" style="135" customWidth="1"/>
    <col min="8706" max="8706" width="23.5" style="135" customWidth="1"/>
    <col min="8707" max="8707" width="28.33203125" style="135" customWidth="1"/>
    <col min="8708" max="8708" width="13" style="135" customWidth="1"/>
    <col min="8709" max="8709" width="20" style="135" customWidth="1"/>
    <col min="8710" max="8710" width="12.1640625" style="135" customWidth="1"/>
    <col min="8711" max="8711" width="22.1640625" style="135" customWidth="1"/>
    <col min="8712" max="8960" width="9.33203125" style="135"/>
    <col min="8961" max="8961" width="46.5" style="135" customWidth="1"/>
    <col min="8962" max="8962" width="23.5" style="135" customWidth="1"/>
    <col min="8963" max="8963" width="28.33203125" style="135" customWidth="1"/>
    <col min="8964" max="8964" width="13" style="135" customWidth="1"/>
    <col min="8965" max="8965" width="20" style="135" customWidth="1"/>
    <col min="8966" max="8966" width="12.1640625" style="135" customWidth="1"/>
    <col min="8967" max="8967" width="22.1640625" style="135" customWidth="1"/>
    <col min="8968" max="9216" width="9.33203125" style="135"/>
    <col min="9217" max="9217" width="46.5" style="135" customWidth="1"/>
    <col min="9218" max="9218" width="23.5" style="135" customWidth="1"/>
    <col min="9219" max="9219" width="28.33203125" style="135" customWidth="1"/>
    <col min="9220" max="9220" width="13" style="135" customWidth="1"/>
    <col min="9221" max="9221" width="20" style="135" customWidth="1"/>
    <col min="9222" max="9222" width="12.1640625" style="135" customWidth="1"/>
    <col min="9223" max="9223" width="22.1640625" style="135" customWidth="1"/>
    <col min="9224" max="9472" width="9.33203125" style="135"/>
    <col min="9473" max="9473" width="46.5" style="135" customWidth="1"/>
    <col min="9474" max="9474" width="23.5" style="135" customWidth="1"/>
    <col min="9475" max="9475" width="28.33203125" style="135" customWidth="1"/>
    <col min="9476" max="9476" width="13" style="135" customWidth="1"/>
    <col min="9477" max="9477" width="20" style="135" customWidth="1"/>
    <col min="9478" max="9478" width="12.1640625" style="135" customWidth="1"/>
    <col min="9479" max="9479" width="22.1640625" style="135" customWidth="1"/>
    <col min="9480" max="9728" width="9.33203125" style="135"/>
    <col min="9729" max="9729" width="46.5" style="135" customWidth="1"/>
    <col min="9730" max="9730" width="23.5" style="135" customWidth="1"/>
    <col min="9731" max="9731" width="28.33203125" style="135" customWidth="1"/>
    <col min="9732" max="9732" width="13" style="135" customWidth="1"/>
    <col min="9733" max="9733" width="20" style="135" customWidth="1"/>
    <col min="9734" max="9734" width="12.1640625" style="135" customWidth="1"/>
    <col min="9735" max="9735" width="22.1640625" style="135" customWidth="1"/>
    <col min="9736" max="9984" width="9.33203125" style="135"/>
    <col min="9985" max="9985" width="46.5" style="135" customWidth="1"/>
    <col min="9986" max="9986" width="23.5" style="135" customWidth="1"/>
    <col min="9987" max="9987" width="28.33203125" style="135" customWidth="1"/>
    <col min="9988" max="9988" width="13" style="135" customWidth="1"/>
    <col min="9989" max="9989" width="20" style="135" customWidth="1"/>
    <col min="9990" max="9990" width="12.1640625" style="135" customWidth="1"/>
    <col min="9991" max="9991" width="22.1640625" style="135" customWidth="1"/>
    <col min="9992" max="10240" width="9.33203125" style="135"/>
    <col min="10241" max="10241" width="46.5" style="135" customWidth="1"/>
    <col min="10242" max="10242" width="23.5" style="135" customWidth="1"/>
    <col min="10243" max="10243" width="28.33203125" style="135" customWidth="1"/>
    <col min="10244" max="10244" width="13" style="135" customWidth="1"/>
    <col min="10245" max="10245" width="20" style="135" customWidth="1"/>
    <col min="10246" max="10246" width="12.1640625" style="135" customWidth="1"/>
    <col min="10247" max="10247" width="22.1640625" style="135" customWidth="1"/>
    <col min="10248" max="10496" width="9.33203125" style="135"/>
    <col min="10497" max="10497" width="46.5" style="135" customWidth="1"/>
    <col min="10498" max="10498" width="23.5" style="135" customWidth="1"/>
    <col min="10499" max="10499" width="28.33203125" style="135" customWidth="1"/>
    <col min="10500" max="10500" width="13" style="135" customWidth="1"/>
    <col min="10501" max="10501" width="20" style="135" customWidth="1"/>
    <col min="10502" max="10502" width="12.1640625" style="135" customWidth="1"/>
    <col min="10503" max="10503" width="22.1640625" style="135" customWidth="1"/>
    <col min="10504" max="10752" width="9.33203125" style="135"/>
    <col min="10753" max="10753" width="46.5" style="135" customWidth="1"/>
    <col min="10754" max="10754" width="23.5" style="135" customWidth="1"/>
    <col min="10755" max="10755" width="28.33203125" style="135" customWidth="1"/>
    <col min="10756" max="10756" width="13" style="135" customWidth="1"/>
    <col min="10757" max="10757" width="20" style="135" customWidth="1"/>
    <col min="10758" max="10758" width="12.1640625" style="135" customWidth="1"/>
    <col min="10759" max="10759" width="22.1640625" style="135" customWidth="1"/>
    <col min="10760" max="11008" width="9.33203125" style="135"/>
    <col min="11009" max="11009" width="46.5" style="135" customWidth="1"/>
    <col min="11010" max="11010" width="23.5" style="135" customWidth="1"/>
    <col min="11011" max="11011" width="28.33203125" style="135" customWidth="1"/>
    <col min="11012" max="11012" width="13" style="135" customWidth="1"/>
    <col min="11013" max="11013" width="20" style="135" customWidth="1"/>
    <col min="11014" max="11014" width="12.1640625" style="135" customWidth="1"/>
    <col min="11015" max="11015" width="22.1640625" style="135" customWidth="1"/>
    <col min="11016" max="11264" width="9.33203125" style="135"/>
    <col min="11265" max="11265" width="46.5" style="135" customWidth="1"/>
    <col min="11266" max="11266" width="23.5" style="135" customWidth="1"/>
    <col min="11267" max="11267" width="28.33203125" style="135" customWidth="1"/>
    <col min="11268" max="11268" width="13" style="135" customWidth="1"/>
    <col min="11269" max="11269" width="20" style="135" customWidth="1"/>
    <col min="11270" max="11270" width="12.1640625" style="135" customWidth="1"/>
    <col min="11271" max="11271" width="22.1640625" style="135" customWidth="1"/>
    <col min="11272" max="11520" width="9.33203125" style="135"/>
    <col min="11521" max="11521" width="46.5" style="135" customWidth="1"/>
    <col min="11522" max="11522" width="23.5" style="135" customWidth="1"/>
    <col min="11523" max="11523" width="28.33203125" style="135" customWidth="1"/>
    <col min="11524" max="11524" width="13" style="135" customWidth="1"/>
    <col min="11525" max="11525" width="20" style="135" customWidth="1"/>
    <col min="11526" max="11526" width="12.1640625" style="135" customWidth="1"/>
    <col min="11527" max="11527" width="22.1640625" style="135" customWidth="1"/>
    <col min="11528" max="11776" width="9.33203125" style="135"/>
    <col min="11777" max="11777" width="46.5" style="135" customWidth="1"/>
    <col min="11778" max="11778" width="23.5" style="135" customWidth="1"/>
    <col min="11779" max="11779" width="28.33203125" style="135" customWidth="1"/>
    <col min="11780" max="11780" width="13" style="135" customWidth="1"/>
    <col min="11781" max="11781" width="20" style="135" customWidth="1"/>
    <col min="11782" max="11782" width="12.1640625" style="135" customWidth="1"/>
    <col min="11783" max="11783" width="22.1640625" style="135" customWidth="1"/>
    <col min="11784" max="12032" width="9.33203125" style="135"/>
    <col min="12033" max="12033" width="46.5" style="135" customWidth="1"/>
    <col min="12034" max="12034" width="23.5" style="135" customWidth="1"/>
    <col min="12035" max="12035" width="28.33203125" style="135" customWidth="1"/>
    <col min="12036" max="12036" width="13" style="135" customWidth="1"/>
    <col min="12037" max="12037" width="20" style="135" customWidth="1"/>
    <col min="12038" max="12038" width="12.1640625" style="135" customWidth="1"/>
    <col min="12039" max="12039" width="22.1640625" style="135" customWidth="1"/>
    <col min="12040" max="12288" width="9.33203125" style="135"/>
    <col min="12289" max="12289" width="46.5" style="135" customWidth="1"/>
    <col min="12290" max="12290" width="23.5" style="135" customWidth="1"/>
    <col min="12291" max="12291" width="28.33203125" style="135" customWidth="1"/>
    <col min="12292" max="12292" width="13" style="135" customWidth="1"/>
    <col min="12293" max="12293" width="20" style="135" customWidth="1"/>
    <col min="12294" max="12294" width="12.1640625" style="135" customWidth="1"/>
    <col min="12295" max="12295" width="22.1640625" style="135" customWidth="1"/>
    <col min="12296" max="12544" width="9.33203125" style="135"/>
    <col min="12545" max="12545" width="46.5" style="135" customWidth="1"/>
    <col min="12546" max="12546" width="23.5" style="135" customWidth="1"/>
    <col min="12547" max="12547" width="28.33203125" style="135" customWidth="1"/>
    <col min="12548" max="12548" width="13" style="135" customWidth="1"/>
    <col min="12549" max="12549" width="20" style="135" customWidth="1"/>
    <col min="12550" max="12550" width="12.1640625" style="135" customWidth="1"/>
    <col min="12551" max="12551" width="22.1640625" style="135" customWidth="1"/>
    <col min="12552" max="12800" width="9.33203125" style="135"/>
    <col min="12801" max="12801" width="46.5" style="135" customWidth="1"/>
    <col min="12802" max="12802" width="23.5" style="135" customWidth="1"/>
    <col min="12803" max="12803" width="28.33203125" style="135" customWidth="1"/>
    <col min="12804" max="12804" width="13" style="135" customWidth="1"/>
    <col min="12805" max="12805" width="20" style="135" customWidth="1"/>
    <col min="12806" max="12806" width="12.1640625" style="135" customWidth="1"/>
    <col min="12807" max="12807" width="22.1640625" style="135" customWidth="1"/>
    <col min="12808" max="13056" width="9.33203125" style="135"/>
    <col min="13057" max="13057" width="46.5" style="135" customWidth="1"/>
    <col min="13058" max="13058" width="23.5" style="135" customWidth="1"/>
    <col min="13059" max="13059" width="28.33203125" style="135" customWidth="1"/>
    <col min="13060" max="13060" width="13" style="135" customWidth="1"/>
    <col min="13061" max="13061" width="20" style="135" customWidth="1"/>
    <col min="13062" max="13062" width="12.1640625" style="135" customWidth="1"/>
    <col min="13063" max="13063" width="22.1640625" style="135" customWidth="1"/>
    <col min="13064" max="13312" width="9.33203125" style="135"/>
    <col min="13313" max="13313" width="46.5" style="135" customWidth="1"/>
    <col min="13314" max="13314" width="23.5" style="135" customWidth="1"/>
    <col min="13315" max="13315" width="28.33203125" style="135" customWidth="1"/>
    <col min="13316" max="13316" width="13" style="135" customWidth="1"/>
    <col min="13317" max="13317" width="20" style="135" customWidth="1"/>
    <col min="13318" max="13318" width="12.1640625" style="135" customWidth="1"/>
    <col min="13319" max="13319" width="22.1640625" style="135" customWidth="1"/>
    <col min="13320" max="13568" width="9.33203125" style="135"/>
    <col min="13569" max="13569" width="46.5" style="135" customWidth="1"/>
    <col min="13570" max="13570" width="23.5" style="135" customWidth="1"/>
    <col min="13571" max="13571" width="28.33203125" style="135" customWidth="1"/>
    <col min="13572" max="13572" width="13" style="135" customWidth="1"/>
    <col min="13573" max="13573" width="20" style="135" customWidth="1"/>
    <col min="13574" max="13574" width="12.1640625" style="135" customWidth="1"/>
    <col min="13575" max="13575" width="22.1640625" style="135" customWidth="1"/>
    <col min="13576" max="13824" width="9.33203125" style="135"/>
    <col min="13825" max="13825" width="46.5" style="135" customWidth="1"/>
    <col min="13826" max="13826" width="23.5" style="135" customWidth="1"/>
    <col min="13827" max="13827" width="28.33203125" style="135" customWidth="1"/>
    <col min="13828" max="13828" width="13" style="135" customWidth="1"/>
    <col min="13829" max="13829" width="20" style="135" customWidth="1"/>
    <col min="13830" max="13830" width="12.1640625" style="135" customWidth="1"/>
    <col min="13831" max="13831" width="22.1640625" style="135" customWidth="1"/>
    <col min="13832" max="14080" width="9.33203125" style="135"/>
    <col min="14081" max="14081" width="46.5" style="135" customWidth="1"/>
    <col min="14082" max="14082" width="23.5" style="135" customWidth="1"/>
    <col min="14083" max="14083" width="28.33203125" style="135" customWidth="1"/>
    <col min="14084" max="14084" width="13" style="135" customWidth="1"/>
    <col min="14085" max="14085" width="20" style="135" customWidth="1"/>
    <col min="14086" max="14086" width="12.1640625" style="135" customWidth="1"/>
    <col min="14087" max="14087" width="22.1640625" style="135" customWidth="1"/>
    <col min="14088" max="14336" width="9.33203125" style="135"/>
    <col min="14337" max="14337" width="46.5" style="135" customWidth="1"/>
    <col min="14338" max="14338" width="23.5" style="135" customWidth="1"/>
    <col min="14339" max="14339" width="28.33203125" style="135" customWidth="1"/>
    <col min="14340" max="14340" width="13" style="135" customWidth="1"/>
    <col min="14341" max="14341" width="20" style="135" customWidth="1"/>
    <col min="14342" max="14342" width="12.1640625" style="135" customWidth="1"/>
    <col min="14343" max="14343" width="22.1640625" style="135" customWidth="1"/>
    <col min="14344" max="14592" width="9.33203125" style="135"/>
    <col min="14593" max="14593" width="46.5" style="135" customWidth="1"/>
    <col min="14594" max="14594" width="23.5" style="135" customWidth="1"/>
    <col min="14595" max="14595" width="28.33203125" style="135" customWidth="1"/>
    <col min="14596" max="14596" width="13" style="135" customWidth="1"/>
    <col min="14597" max="14597" width="20" style="135" customWidth="1"/>
    <col min="14598" max="14598" width="12.1640625" style="135" customWidth="1"/>
    <col min="14599" max="14599" width="22.1640625" style="135" customWidth="1"/>
    <col min="14600" max="14848" width="9.33203125" style="135"/>
    <col min="14849" max="14849" width="46.5" style="135" customWidth="1"/>
    <col min="14850" max="14850" width="23.5" style="135" customWidth="1"/>
    <col min="14851" max="14851" width="28.33203125" style="135" customWidth="1"/>
    <col min="14852" max="14852" width="13" style="135" customWidth="1"/>
    <col min="14853" max="14853" width="20" style="135" customWidth="1"/>
    <col min="14854" max="14854" width="12.1640625" style="135" customWidth="1"/>
    <col min="14855" max="14855" width="22.1640625" style="135" customWidth="1"/>
    <col min="14856" max="15104" width="9.33203125" style="135"/>
    <col min="15105" max="15105" width="46.5" style="135" customWidth="1"/>
    <col min="15106" max="15106" width="23.5" style="135" customWidth="1"/>
    <col min="15107" max="15107" width="28.33203125" style="135" customWidth="1"/>
    <col min="15108" max="15108" width="13" style="135" customWidth="1"/>
    <col min="15109" max="15109" width="20" style="135" customWidth="1"/>
    <col min="15110" max="15110" width="12.1640625" style="135" customWidth="1"/>
    <col min="15111" max="15111" width="22.1640625" style="135" customWidth="1"/>
    <col min="15112" max="15360" width="9.33203125" style="135"/>
    <col min="15361" max="15361" width="46.5" style="135" customWidth="1"/>
    <col min="15362" max="15362" width="23.5" style="135" customWidth="1"/>
    <col min="15363" max="15363" width="28.33203125" style="135" customWidth="1"/>
    <col min="15364" max="15364" width="13" style="135" customWidth="1"/>
    <col min="15365" max="15365" width="20" style="135" customWidth="1"/>
    <col min="15366" max="15366" width="12.1640625" style="135" customWidth="1"/>
    <col min="15367" max="15367" width="22.1640625" style="135" customWidth="1"/>
    <col min="15368" max="15616" width="9.33203125" style="135"/>
    <col min="15617" max="15617" width="46.5" style="135" customWidth="1"/>
    <col min="15618" max="15618" width="23.5" style="135" customWidth="1"/>
    <col min="15619" max="15619" width="28.33203125" style="135" customWidth="1"/>
    <col min="15620" max="15620" width="13" style="135" customWidth="1"/>
    <col min="15621" max="15621" width="20" style="135" customWidth="1"/>
    <col min="15622" max="15622" width="12.1640625" style="135" customWidth="1"/>
    <col min="15623" max="15623" width="22.1640625" style="135" customWidth="1"/>
    <col min="15624" max="15872" width="9.33203125" style="135"/>
    <col min="15873" max="15873" width="46.5" style="135" customWidth="1"/>
    <col min="15874" max="15874" width="23.5" style="135" customWidth="1"/>
    <col min="15875" max="15875" width="28.33203125" style="135" customWidth="1"/>
    <col min="15876" max="15876" width="13" style="135" customWidth="1"/>
    <col min="15877" max="15877" width="20" style="135" customWidth="1"/>
    <col min="15878" max="15878" width="12.1640625" style="135" customWidth="1"/>
    <col min="15879" max="15879" width="22.1640625" style="135" customWidth="1"/>
    <col min="15880" max="16128" width="9.33203125" style="135"/>
    <col min="16129" max="16129" width="46.5" style="135" customWidth="1"/>
    <col min="16130" max="16130" width="23.5" style="135" customWidth="1"/>
    <col min="16131" max="16131" width="28.33203125" style="135" customWidth="1"/>
    <col min="16132" max="16132" width="13" style="135" customWidth="1"/>
    <col min="16133" max="16133" width="20" style="135" customWidth="1"/>
    <col min="16134" max="16134" width="12.1640625" style="135" customWidth="1"/>
    <col min="16135" max="16135" width="22.1640625" style="135" customWidth="1"/>
    <col min="16136" max="16384" width="9.33203125" style="135"/>
  </cols>
  <sheetData>
    <row r="1" spans="1:9" ht="49.5" customHeight="1" x14ac:dyDescent="0.3">
      <c r="A1" s="133"/>
      <c r="D1" s="134"/>
      <c r="E1" s="321" t="s">
        <v>247</v>
      </c>
      <c r="F1" s="321"/>
      <c r="G1" s="321"/>
      <c r="H1" s="146"/>
    </row>
    <row r="2" spans="1:9" ht="54.75" customHeight="1" x14ac:dyDescent="0.3">
      <c r="A2" s="322" t="s">
        <v>245</v>
      </c>
      <c r="B2" s="323"/>
      <c r="C2" s="323"/>
      <c r="D2" s="323"/>
      <c r="E2" s="323"/>
      <c r="F2" s="323"/>
      <c r="G2" s="324"/>
      <c r="H2" s="136"/>
      <c r="I2" s="137"/>
    </row>
    <row r="3" spans="1:9" ht="11.25" customHeight="1" x14ac:dyDescent="0.3">
      <c r="A3" s="325" t="s">
        <v>142</v>
      </c>
      <c r="B3" s="326" t="s">
        <v>227</v>
      </c>
      <c r="C3" s="327"/>
      <c r="D3" s="330" t="s">
        <v>241</v>
      </c>
      <c r="E3" s="331"/>
      <c r="F3" s="334" t="s">
        <v>226</v>
      </c>
      <c r="G3" s="335"/>
    </row>
    <row r="4" spans="1:9" x14ac:dyDescent="0.3">
      <c r="A4" s="325"/>
      <c r="B4" s="328"/>
      <c r="C4" s="329"/>
      <c r="D4" s="332"/>
      <c r="E4" s="333"/>
      <c r="F4" s="336"/>
      <c r="G4" s="337"/>
    </row>
    <row r="5" spans="1:9" x14ac:dyDescent="0.3">
      <c r="A5" s="325"/>
      <c r="B5" s="194" t="s">
        <v>2</v>
      </c>
      <c r="C5" s="197" t="s">
        <v>215</v>
      </c>
      <c r="D5" s="194" t="s">
        <v>2</v>
      </c>
      <c r="E5" s="197" t="s">
        <v>215</v>
      </c>
      <c r="F5" s="194" t="s">
        <v>2</v>
      </c>
      <c r="G5" s="197" t="s">
        <v>215</v>
      </c>
    </row>
    <row r="6" spans="1:9" x14ac:dyDescent="0.3">
      <c r="A6" s="185" t="s">
        <v>209</v>
      </c>
      <c r="B6" s="195">
        <v>13</v>
      </c>
      <c r="C6" s="196">
        <v>1684454</v>
      </c>
      <c r="D6" s="195">
        <v>-1</v>
      </c>
      <c r="E6" s="196">
        <v>-249080</v>
      </c>
      <c r="F6" s="195">
        <f>B6+D6</f>
        <v>12</v>
      </c>
      <c r="G6" s="196">
        <f>C6+E6</f>
        <v>1435374</v>
      </c>
    </row>
    <row r="7" spans="1:9" x14ac:dyDescent="0.3">
      <c r="A7" s="185" t="s">
        <v>243</v>
      </c>
      <c r="B7" s="195">
        <v>70</v>
      </c>
      <c r="C7" s="196">
        <v>9019351</v>
      </c>
      <c r="D7" s="195">
        <v>-4</v>
      </c>
      <c r="E7" s="196">
        <v>-1243920</v>
      </c>
      <c r="F7" s="195">
        <f t="shared" ref="F7:F9" si="0">B7+D7</f>
        <v>66</v>
      </c>
      <c r="G7" s="196">
        <f t="shared" ref="G7:G9" si="1">C7+E7</f>
        <v>7775431</v>
      </c>
    </row>
    <row r="8" spans="1:9" x14ac:dyDescent="0.3">
      <c r="A8" s="185" t="s">
        <v>22</v>
      </c>
      <c r="B8" s="195">
        <v>486</v>
      </c>
      <c r="C8" s="196">
        <v>11045278</v>
      </c>
      <c r="D8" s="195">
        <v>11</v>
      </c>
      <c r="E8" s="196">
        <v>1060695</v>
      </c>
      <c r="F8" s="195">
        <f t="shared" si="0"/>
        <v>497</v>
      </c>
      <c r="G8" s="196">
        <f t="shared" si="1"/>
        <v>12105973</v>
      </c>
    </row>
    <row r="9" spans="1:9" ht="25.5" x14ac:dyDescent="0.3">
      <c r="A9" s="185" t="s">
        <v>244</v>
      </c>
      <c r="B9" s="195">
        <v>42</v>
      </c>
      <c r="C9" s="196">
        <v>5149528</v>
      </c>
      <c r="D9" s="195">
        <v>0</v>
      </c>
      <c r="E9" s="196">
        <v>-172498</v>
      </c>
      <c r="F9" s="195">
        <f t="shared" si="0"/>
        <v>42</v>
      </c>
      <c r="G9" s="196">
        <f t="shared" si="1"/>
        <v>4977030</v>
      </c>
    </row>
  </sheetData>
  <mergeCells count="6">
    <mergeCell ref="E1:G1"/>
    <mergeCell ref="A2:G2"/>
    <mergeCell ref="A3:A5"/>
    <mergeCell ref="B3:C4"/>
    <mergeCell ref="D3:E4"/>
    <mergeCell ref="F3:G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view="pageBreakPreview" zoomScale="106" zoomScaleNormal="100" zoomScaleSheetLayoutView="106" workbookViewId="0">
      <selection activeCell="E1" sqref="E1:G1"/>
    </sheetView>
  </sheetViews>
  <sheetFormatPr defaultRowHeight="18.75" x14ac:dyDescent="0.3"/>
  <cols>
    <col min="1" max="1" width="46.5" style="135" customWidth="1"/>
    <col min="2" max="2" width="23.5" style="135" customWidth="1"/>
    <col min="3" max="3" width="28.33203125" style="135" customWidth="1"/>
    <col min="4" max="4" width="13" style="135" customWidth="1"/>
    <col min="5" max="5" width="20" style="135" customWidth="1"/>
    <col min="6" max="6" width="12.1640625" style="135" customWidth="1"/>
    <col min="7" max="7" width="22.1640625" style="135" customWidth="1"/>
    <col min="8" max="256" width="9.33203125" style="135"/>
    <col min="257" max="257" width="46.5" style="135" customWidth="1"/>
    <col min="258" max="258" width="23.5" style="135" customWidth="1"/>
    <col min="259" max="259" width="28.33203125" style="135" customWidth="1"/>
    <col min="260" max="260" width="13" style="135" customWidth="1"/>
    <col min="261" max="261" width="20" style="135" customWidth="1"/>
    <col min="262" max="262" width="12.1640625" style="135" customWidth="1"/>
    <col min="263" max="263" width="22.1640625" style="135" customWidth="1"/>
    <col min="264" max="512" width="9.33203125" style="135"/>
    <col min="513" max="513" width="46.5" style="135" customWidth="1"/>
    <col min="514" max="514" width="23.5" style="135" customWidth="1"/>
    <col min="515" max="515" width="28.33203125" style="135" customWidth="1"/>
    <col min="516" max="516" width="13" style="135" customWidth="1"/>
    <col min="517" max="517" width="20" style="135" customWidth="1"/>
    <col min="518" max="518" width="12.1640625" style="135" customWidth="1"/>
    <col min="519" max="519" width="22.1640625" style="135" customWidth="1"/>
    <col min="520" max="768" width="9.33203125" style="135"/>
    <col min="769" max="769" width="46.5" style="135" customWidth="1"/>
    <col min="770" max="770" width="23.5" style="135" customWidth="1"/>
    <col min="771" max="771" width="28.33203125" style="135" customWidth="1"/>
    <col min="772" max="772" width="13" style="135" customWidth="1"/>
    <col min="773" max="773" width="20" style="135" customWidth="1"/>
    <col min="774" max="774" width="12.1640625" style="135" customWidth="1"/>
    <col min="775" max="775" width="22.1640625" style="135" customWidth="1"/>
    <col min="776" max="1024" width="9.33203125" style="135"/>
    <col min="1025" max="1025" width="46.5" style="135" customWidth="1"/>
    <col min="1026" max="1026" width="23.5" style="135" customWidth="1"/>
    <col min="1027" max="1027" width="28.33203125" style="135" customWidth="1"/>
    <col min="1028" max="1028" width="13" style="135" customWidth="1"/>
    <col min="1029" max="1029" width="20" style="135" customWidth="1"/>
    <col min="1030" max="1030" width="12.1640625" style="135" customWidth="1"/>
    <col min="1031" max="1031" width="22.1640625" style="135" customWidth="1"/>
    <col min="1032" max="1280" width="9.33203125" style="135"/>
    <col min="1281" max="1281" width="46.5" style="135" customWidth="1"/>
    <col min="1282" max="1282" width="23.5" style="135" customWidth="1"/>
    <col min="1283" max="1283" width="28.33203125" style="135" customWidth="1"/>
    <col min="1284" max="1284" width="13" style="135" customWidth="1"/>
    <col min="1285" max="1285" width="20" style="135" customWidth="1"/>
    <col min="1286" max="1286" width="12.1640625" style="135" customWidth="1"/>
    <col min="1287" max="1287" width="22.1640625" style="135" customWidth="1"/>
    <col min="1288" max="1536" width="9.33203125" style="135"/>
    <col min="1537" max="1537" width="46.5" style="135" customWidth="1"/>
    <col min="1538" max="1538" width="23.5" style="135" customWidth="1"/>
    <col min="1539" max="1539" width="28.33203125" style="135" customWidth="1"/>
    <col min="1540" max="1540" width="13" style="135" customWidth="1"/>
    <col min="1541" max="1541" width="20" style="135" customWidth="1"/>
    <col min="1542" max="1542" width="12.1640625" style="135" customWidth="1"/>
    <col min="1543" max="1543" width="22.1640625" style="135" customWidth="1"/>
    <col min="1544" max="1792" width="9.33203125" style="135"/>
    <col min="1793" max="1793" width="46.5" style="135" customWidth="1"/>
    <col min="1794" max="1794" width="23.5" style="135" customWidth="1"/>
    <col min="1795" max="1795" width="28.33203125" style="135" customWidth="1"/>
    <col min="1796" max="1796" width="13" style="135" customWidth="1"/>
    <col min="1797" max="1797" width="20" style="135" customWidth="1"/>
    <col min="1798" max="1798" width="12.1640625" style="135" customWidth="1"/>
    <col min="1799" max="1799" width="22.1640625" style="135" customWidth="1"/>
    <col min="1800" max="2048" width="9.33203125" style="135"/>
    <col min="2049" max="2049" width="46.5" style="135" customWidth="1"/>
    <col min="2050" max="2050" width="23.5" style="135" customWidth="1"/>
    <col min="2051" max="2051" width="28.33203125" style="135" customWidth="1"/>
    <col min="2052" max="2052" width="13" style="135" customWidth="1"/>
    <col min="2053" max="2053" width="20" style="135" customWidth="1"/>
    <col min="2054" max="2054" width="12.1640625" style="135" customWidth="1"/>
    <col min="2055" max="2055" width="22.1640625" style="135" customWidth="1"/>
    <col min="2056" max="2304" width="9.33203125" style="135"/>
    <col min="2305" max="2305" width="46.5" style="135" customWidth="1"/>
    <col min="2306" max="2306" width="23.5" style="135" customWidth="1"/>
    <col min="2307" max="2307" width="28.33203125" style="135" customWidth="1"/>
    <col min="2308" max="2308" width="13" style="135" customWidth="1"/>
    <col min="2309" max="2309" width="20" style="135" customWidth="1"/>
    <col min="2310" max="2310" width="12.1640625" style="135" customWidth="1"/>
    <col min="2311" max="2311" width="22.1640625" style="135" customWidth="1"/>
    <col min="2312" max="2560" width="9.33203125" style="135"/>
    <col min="2561" max="2561" width="46.5" style="135" customWidth="1"/>
    <col min="2562" max="2562" width="23.5" style="135" customWidth="1"/>
    <col min="2563" max="2563" width="28.33203125" style="135" customWidth="1"/>
    <col min="2564" max="2564" width="13" style="135" customWidth="1"/>
    <col min="2565" max="2565" width="20" style="135" customWidth="1"/>
    <col min="2566" max="2566" width="12.1640625" style="135" customWidth="1"/>
    <col min="2567" max="2567" width="22.1640625" style="135" customWidth="1"/>
    <col min="2568" max="2816" width="9.33203125" style="135"/>
    <col min="2817" max="2817" width="46.5" style="135" customWidth="1"/>
    <col min="2818" max="2818" width="23.5" style="135" customWidth="1"/>
    <col min="2819" max="2819" width="28.33203125" style="135" customWidth="1"/>
    <col min="2820" max="2820" width="13" style="135" customWidth="1"/>
    <col min="2821" max="2821" width="20" style="135" customWidth="1"/>
    <col min="2822" max="2822" width="12.1640625" style="135" customWidth="1"/>
    <col min="2823" max="2823" width="22.1640625" style="135" customWidth="1"/>
    <col min="2824" max="3072" width="9.33203125" style="135"/>
    <col min="3073" max="3073" width="46.5" style="135" customWidth="1"/>
    <col min="3074" max="3074" width="23.5" style="135" customWidth="1"/>
    <col min="3075" max="3075" width="28.33203125" style="135" customWidth="1"/>
    <col min="3076" max="3076" width="13" style="135" customWidth="1"/>
    <col min="3077" max="3077" width="20" style="135" customWidth="1"/>
    <col min="3078" max="3078" width="12.1640625" style="135" customWidth="1"/>
    <col min="3079" max="3079" width="22.1640625" style="135" customWidth="1"/>
    <col min="3080" max="3328" width="9.33203125" style="135"/>
    <col min="3329" max="3329" width="46.5" style="135" customWidth="1"/>
    <col min="3330" max="3330" width="23.5" style="135" customWidth="1"/>
    <col min="3331" max="3331" width="28.33203125" style="135" customWidth="1"/>
    <col min="3332" max="3332" width="13" style="135" customWidth="1"/>
    <col min="3333" max="3333" width="20" style="135" customWidth="1"/>
    <col min="3334" max="3334" width="12.1640625" style="135" customWidth="1"/>
    <col min="3335" max="3335" width="22.1640625" style="135" customWidth="1"/>
    <col min="3336" max="3584" width="9.33203125" style="135"/>
    <col min="3585" max="3585" width="46.5" style="135" customWidth="1"/>
    <col min="3586" max="3586" width="23.5" style="135" customWidth="1"/>
    <col min="3587" max="3587" width="28.33203125" style="135" customWidth="1"/>
    <col min="3588" max="3588" width="13" style="135" customWidth="1"/>
    <col min="3589" max="3589" width="20" style="135" customWidth="1"/>
    <col min="3590" max="3590" width="12.1640625" style="135" customWidth="1"/>
    <col min="3591" max="3591" width="22.1640625" style="135" customWidth="1"/>
    <col min="3592" max="3840" width="9.33203125" style="135"/>
    <col min="3841" max="3841" width="46.5" style="135" customWidth="1"/>
    <col min="3842" max="3842" width="23.5" style="135" customWidth="1"/>
    <col min="3843" max="3843" width="28.33203125" style="135" customWidth="1"/>
    <col min="3844" max="3844" width="13" style="135" customWidth="1"/>
    <col min="3845" max="3845" width="20" style="135" customWidth="1"/>
    <col min="3846" max="3846" width="12.1640625" style="135" customWidth="1"/>
    <col min="3847" max="3847" width="22.1640625" style="135" customWidth="1"/>
    <col min="3848" max="4096" width="9.33203125" style="135"/>
    <col min="4097" max="4097" width="46.5" style="135" customWidth="1"/>
    <col min="4098" max="4098" width="23.5" style="135" customWidth="1"/>
    <col min="4099" max="4099" width="28.33203125" style="135" customWidth="1"/>
    <col min="4100" max="4100" width="13" style="135" customWidth="1"/>
    <col min="4101" max="4101" width="20" style="135" customWidth="1"/>
    <col min="4102" max="4102" width="12.1640625" style="135" customWidth="1"/>
    <col min="4103" max="4103" width="22.1640625" style="135" customWidth="1"/>
    <col min="4104" max="4352" width="9.33203125" style="135"/>
    <col min="4353" max="4353" width="46.5" style="135" customWidth="1"/>
    <col min="4354" max="4354" width="23.5" style="135" customWidth="1"/>
    <col min="4355" max="4355" width="28.33203125" style="135" customWidth="1"/>
    <col min="4356" max="4356" width="13" style="135" customWidth="1"/>
    <col min="4357" max="4357" width="20" style="135" customWidth="1"/>
    <col min="4358" max="4358" width="12.1640625" style="135" customWidth="1"/>
    <col min="4359" max="4359" width="22.1640625" style="135" customWidth="1"/>
    <col min="4360" max="4608" width="9.33203125" style="135"/>
    <col min="4609" max="4609" width="46.5" style="135" customWidth="1"/>
    <col min="4610" max="4610" width="23.5" style="135" customWidth="1"/>
    <col min="4611" max="4611" width="28.33203125" style="135" customWidth="1"/>
    <col min="4612" max="4612" width="13" style="135" customWidth="1"/>
    <col min="4613" max="4613" width="20" style="135" customWidth="1"/>
    <col min="4614" max="4614" width="12.1640625" style="135" customWidth="1"/>
    <col min="4615" max="4615" width="22.1640625" style="135" customWidth="1"/>
    <col min="4616" max="4864" width="9.33203125" style="135"/>
    <col min="4865" max="4865" width="46.5" style="135" customWidth="1"/>
    <col min="4866" max="4866" width="23.5" style="135" customWidth="1"/>
    <col min="4867" max="4867" width="28.33203125" style="135" customWidth="1"/>
    <col min="4868" max="4868" width="13" style="135" customWidth="1"/>
    <col min="4869" max="4869" width="20" style="135" customWidth="1"/>
    <col min="4870" max="4870" width="12.1640625" style="135" customWidth="1"/>
    <col min="4871" max="4871" width="22.1640625" style="135" customWidth="1"/>
    <col min="4872" max="5120" width="9.33203125" style="135"/>
    <col min="5121" max="5121" width="46.5" style="135" customWidth="1"/>
    <col min="5122" max="5122" width="23.5" style="135" customWidth="1"/>
    <col min="5123" max="5123" width="28.33203125" style="135" customWidth="1"/>
    <col min="5124" max="5124" width="13" style="135" customWidth="1"/>
    <col min="5125" max="5125" width="20" style="135" customWidth="1"/>
    <col min="5126" max="5126" width="12.1640625" style="135" customWidth="1"/>
    <col min="5127" max="5127" width="22.1640625" style="135" customWidth="1"/>
    <col min="5128" max="5376" width="9.33203125" style="135"/>
    <col min="5377" max="5377" width="46.5" style="135" customWidth="1"/>
    <col min="5378" max="5378" width="23.5" style="135" customWidth="1"/>
    <col min="5379" max="5379" width="28.33203125" style="135" customWidth="1"/>
    <col min="5380" max="5380" width="13" style="135" customWidth="1"/>
    <col min="5381" max="5381" width="20" style="135" customWidth="1"/>
    <col min="5382" max="5382" width="12.1640625" style="135" customWidth="1"/>
    <col min="5383" max="5383" width="22.1640625" style="135" customWidth="1"/>
    <col min="5384" max="5632" width="9.33203125" style="135"/>
    <col min="5633" max="5633" width="46.5" style="135" customWidth="1"/>
    <col min="5634" max="5634" width="23.5" style="135" customWidth="1"/>
    <col min="5635" max="5635" width="28.33203125" style="135" customWidth="1"/>
    <col min="5636" max="5636" width="13" style="135" customWidth="1"/>
    <col min="5637" max="5637" width="20" style="135" customWidth="1"/>
    <col min="5638" max="5638" width="12.1640625" style="135" customWidth="1"/>
    <col min="5639" max="5639" width="22.1640625" style="135" customWidth="1"/>
    <col min="5640" max="5888" width="9.33203125" style="135"/>
    <col min="5889" max="5889" width="46.5" style="135" customWidth="1"/>
    <col min="5890" max="5890" width="23.5" style="135" customWidth="1"/>
    <col min="5891" max="5891" width="28.33203125" style="135" customWidth="1"/>
    <col min="5892" max="5892" width="13" style="135" customWidth="1"/>
    <col min="5893" max="5893" width="20" style="135" customWidth="1"/>
    <col min="5894" max="5894" width="12.1640625" style="135" customWidth="1"/>
    <col min="5895" max="5895" width="22.1640625" style="135" customWidth="1"/>
    <col min="5896" max="6144" width="9.33203125" style="135"/>
    <col min="6145" max="6145" width="46.5" style="135" customWidth="1"/>
    <col min="6146" max="6146" width="23.5" style="135" customWidth="1"/>
    <col min="6147" max="6147" width="28.33203125" style="135" customWidth="1"/>
    <col min="6148" max="6148" width="13" style="135" customWidth="1"/>
    <col min="6149" max="6149" width="20" style="135" customWidth="1"/>
    <col min="6150" max="6150" width="12.1640625" style="135" customWidth="1"/>
    <col min="6151" max="6151" width="22.1640625" style="135" customWidth="1"/>
    <col min="6152" max="6400" width="9.33203125" style="135"/>
    <col min="6401" max="6401" width="46.5" style="135" customWidth="1"/>
    <col min="6402" max="6402" width="23.5" style="135" customWidth="1"/>
    <col min="6403" max="6403" width="28.33203125" style="135" customWidth="1"/>
    <col min="6404" max="6404" width="13" style="135" customWidth="1"/>
    <col min="6405" max="6405" width="20" style="135" customWidth="1"/>
    <col min="6406" max="6406" width="12.1640625" style="135" customWidth="1"/>
    <col min="6407" max="6407" width="22.1640625" style="135" customWidth="1"/>
    <col min="6408" max="6656" width="9.33203125" style="135"/>
    <col min="6657" max="6657" width="46.5" style="135" customWidth="1"/>
    <col min="6658" max="6658" width="23.5" style="135" customWidth="1"/>
    <col min="6659" max="6659" width="28.33203125" style="135" customWidth="1"/>
    <col min="6660" max="6660" width="13" style="135" customWidth="1"/>
    <col min="6661" max="6661" width="20" style="135" customWidth="1"/>
    <col min="6662" max="6662" width="12.1640625" style="135" customWidth="1"/>
    <col min="6663" max="6663" width="22.1640625" style="135" customWidth="1"/>
    <col min="6664" max="6912" width="9.33203125" style="135"/>
    <col min="6913" max="6913" width="46.5" style="135" customWidth="1"/>
    <col min="6914" max="6914" width="23.5" style="135" customWidth="1"/>
    <col min="6915" max="6915" width="28.33203125" style="135" customWidth="1"/>
    <col min="6916" max="6916" width="13" style="135" customWidth="1"/>
    <col min="6917" max="6917" width="20" style="135" customWidth="1"/>
    <col min="6918" max="6918" width="12.1640625" style="135" customWidth="1"/>
    <col min="6919" max="6919" width="22.1640625" style="135" customWidth="1"/>
    <col min="6920" max="7168" width="9.33203125" style="135"/>
    <col min="7169" max="7169" width="46.5" style="135" customWidth="1"/>
    <col min="7170" max="7170" width="23.5" style="135" customWidth="1"/>
    <col min="7171" max="7171" width="28.33203125" style="135" customWidth="1"/>
    <col min="7172" max="7172" width="13" style="135" customWidth="1"/>
    <col min="7173" max="7173" width="20" style="135" customWidth="1"/>
    <col min="7174" max="7174" width="12.1640625" style="135" customWidth="1"/>
    <col min="7175" max="7175" width="22.1640625" style="135" customWidth="1"/>
    <col min="7176" max="7424" width="9.33203125" style="135"/>
    <col min="7425" max="7425" width="46.5" style="135" customWidth="1"/>
    <col min="7426" max="7426" width="23.5" style="135" customWidth="1"/>
    <col min="7427" max="7427" width="28.33203125" style="135" customWidth="1"/>
    <col min="7428" max="7428" width="13" style="135" customWidth="1"/>
    <col min="7429" max="7429" width="20" style="135" customWidth="1"/>
    <col min="7430" max="7430" width="12.1640625" style="135" customWidth="1"/>
    <col min="7431" max="7431" width="22.1640625" style="135" customWidth="1"/>
    <col min="7432" max="7680" width="9.33203125" style="135"/>
    <col min="7681" max="7681" width="46.5" style="135" customWidth="1"/>
    <col min="7682" max="7682" width="23.5" style="135" customWidth="1"/>
    <col min="7683" max="7683" width="28.33203125" style="135" customWidth="1"/>
    <col min="7684" max="7684" width="13" style="135" customWidth="1"/>
    <col min="7685" max="7685" width="20" style="135" customWidth="1"/>
    <col min="7686" max="7686" width="12.1640625" style="135" customWidth="1"/>
    <col min="7687" max="7687" width="22.1640625" style="135" customWidth="1"/>
    <col min="7688" max="7936" width="9.33203125" style="135"/>
    <col min="7937" max="7937" width="46.5" style="135" customWidth="1"/>
    <col min="7938" max="7938" width="23.5" style="135" customWidth="1"/>
    <col min="7939" max="7939" width="28.33203125" style="135" customWidth="1"/>
    <col min="7940" max="7940" width="13" style="135" customWidth="1"/>
    <col min="7941" max="7941" width="20" style="135" customWidth="1"/>
    <col min="7942" max="7942" width="12.1640625" style="135" customWidth="1"/>
    <col min="7943" max="7943" width="22.1640625" style="135" customWidth="1"/>
    <col min="7944" max="8192" width="9.33203125" style="135"/>
    <col min="8193" max="8193" width="46.5" style="135" customWidth="1"/>
    <col min="8194" max="8194" width="23.5" style="135" customWidth="1"/>
    <col min="8195" max="8195" width="28.33203125" style="135" customWidth="1"/>
    <col min="8196" max="8196" width="13" style="135" customWidth="1"/>
    <col min="8197" max="8197" width="20" style="135" customWidth="1"/>
    <col min="8198" max="8198" width="12.1640625" style="135" customWidth="1"/>
    <col min="8199" max="8199" width="22.1640625" style="135" customWidth="1"/>
    <col min="8200" max="8448" width="9.33203125" style="135"/>
    <col min="8449" max="8449" width="46.5" style="135" customWidth="1"/>
    <col min="8450" max="8450" width="23.5" style="135" customWidth="1"/>
    <col min="8451" max="8451" width="28.33203125" style="135" customWidth="1"/>
    <col min="8452" max="8452" width="13" style="135" customWidth="1"/>
    <col min="8453" max="8453" width="20" style="135" customWidth="1"/>
    <col min="8454" max="8454" width="12.1640625" style="135" customWidth="1"/>
    <col min="8455" max="8455" width="22.1640625" style="135" customWidth="1"/>
    <col min="8456" max="8704" width="9.33203125" style="135"/>
    <col min="8705" max="8705" width="46.5" style="135" customWidth="1"/>
    <col min="8706" max="8706" width="23.5" style="135" customWidth="1"/>
    <col min="8707" max="8707" width="28.33203125" style="135" customWidth="1"/>
    <col min="8708" max="8708" width="13" style="135" customWidth="1"/>
    <col min="8709" max="8709" width="20" style="135" customWidth="1"/>
    <col min="8710" max="8710" width="12.1640625" style="135" customWidth="1"/>
    <col min="8711" max="8711" width="22.1640625" style="135" customWidth="1"/>
    <col min="8712" max="8960" width="9.33203125" style="135"/>
    <col min="8961" max="8961" width="46.5" style="135" customWidth="1"/>
    <col min="8962" max="8962" width="23.5" style="135" customWidth="1"/>
    <col min="8963" max="8963" width="28.33203125" style="135" customWidth="1"/>
    <col min="8964" max="8964" width="13" style="135" customWidth="1"/>
    <col min="8965" max="8965" width="20" style="135" customWidth="1"/>
    <col min="8966" max="8966" width="12.1640625" style="135" customWidth="1"/>
    <col min="8967" max="8967" width="22.1640625" style="135" customWidth="1"/>
    <col min="8968" max="9216" width="9.33203125" style="135"/>
    <col min="9217" max="9217" width="46.5" style="135" customWidth="1"/>
    <col min="9218" max="9218" width="23.5" style="135" customWidth="1"/>
    <col min="9219" max="9219" width="28.33203125" style="135" customWidth="1"/>
    <col min="9220" max="9220" width="13" style="135" customWidth="1"/>
    <col min="9221" max="9221" width="20" style="135" customWidth="1"/>
    <col min="9222" max="9222" width="12.1640625" style="135" customWidth="1"/>
    <col min="9223" max="9223" width="22.1640625" style="135" customWidth="1"/>
    <col min="9224" max="9472" width="9.33203125" style="135"/>
    <col min="9473" max="9473" width="46.5" style="135" customWidth="1"/>
    <col min="9474" max="9474" width="23.5" style="135" customWidth="1"/>
    <col min="9475" max="9475" width="28.33203125" style="135" customWidth="1"/>
    <col min="9476" max="9476" width="13" style="135" customWidth="1"/>
    <col min="9477" max="9477" width="20" style="135" customWidth="1"/>
    <col min="9478" max="9478" width="12.1640625" style="135" customWidth="1"/>
    <col min="9479" max="9479" width="22.1640625" style="135" customWidth="1"/>
    <col min="9480" max="9728" width="9.33203125" style="135"/>
    <col min="9729" max="9729" width="46.5" style="135" customWidth="1"/>
    <col min="9730" max="9730" width="23.5" style="135" customWidth="1"/>
    <col min="9731" max="9731" width="28.33203125" style="135" customWidth="1"/>
    <col min="9732" max="9732" width="13" style="135" customWidth="1"/>
    <col min="9733" max="9733" width="20" style="135" customWidth="1"/>
    <col min="9734" max="9734" width="12.1640625" style="135" customWidth="1"/>
    <col min="9735" max="9735" width="22.1640625" style="135" customWidth="1"/>
    <col min="9736" max="9984" width="9.33203125" style="135"/>
    <col min="9985" max="9985" width="46.5" style="135" customWidth="1"/>
    <col min="9986" max="9986" width="23.5" style="135" customWidth="1"/>
    <col min="9987" max="9987" width="28.33203125" style="135" customWidth="1"/>
    <col min="9988" max="9988" width="13" style="135" customWidth="1"/>
    <col min="9989" max="9989" width="20" style="135" customWidth="1"/>
    <col min="9990" max="9990" width="12.1640625" style="135" customWidth="1"/>
    <col min="9991" max="9991" width="22.1640625" style="135" customWidth="1"/>
    <col min="9992" max="10240" width="9.33203125" style="135"/>
    <col min="10241" max="10241" width="46.5" style="135" customWidth="1"/>
    <col min="10242" max="10242" width="23.5" style="135" customWidth="1"/>
    <col min="10243" max="10243" width="28.33203125" style="135" customWidth="1"/>
    <col min="10244" max="10244" width="13" style="135" customWidth="1"/>
    <col min="10245" max="10245" width="20" style="135" customWidth="1"/>
    <col min="10246" max="10246" width="12.1640625" style="135" customWidth="1"/>
    <col min="10247" max="10247" width="22.1640625" style="135" customWidth="1"/>
    <col min="10248" max="10496" width="9.33203125" style="135"/>
    <col min="10497" max="10497" width="46.5" style="135" customWidth="1"/>
    <col min="10498" max="10498" width="23.5" style="135" customWidth="1"/>
    <col min="10499" max="10499" width="28.33203125" style="135" customWidth="1"/>
    <col min="10500" max="10500" width="13" style="135" customWidth="1"/>
    <col min="10501" max="10501" width="20" style="135" customWidth="1"/>
    <col min="10502" max="10502" width="12.1640625" style="135" customWidth="1"/>
    <col min="10503" max="10503" width="22.1640625" style="135" customWidth="1"/>
    <col min="10504" max="10752" width="9.33203125" style="135"/>
    <col min="10753" max="10753" width="46.5" style="135" customWidth="1"/>
    <col min="10754" max="10754" width="23.5" style="135" customWidth="1"/>
    <col min="10755" max="10755" width="28.33203125" style="135" customWidth="1"/>
    <col min="10756" max="10756" width="13" style="135" customWidth="1"/>
    <col min="10757" max="10757" width="20" style="135" customWidth="1"/>
    <col min="10758" max="10758" width="12.1640625" style="135" customWidth="1"/>
    <col min="10759" max="10759" width="22.1640625" style="135" customWidth="1"/>
    <col min="10760" max="11008" width="9.33203125" style="135"/>
    <col min="11009" max="11009" width="46.5" style="135" customWidth="1"/>
    <col min="11010" max="11010" width="23.5" style="135" customWidth="1"/>
    <col min="11011" max="11011" width="28.33203125" style="135" customWidth="1"/>
    <col min="11012" max="11012" width="13" style="135" customWidth="1"/>
    <col min="11013" max="11013" width="20" style="135" customWidth="1"/>
    <col min="11014" max="11014" width="12.1640625" style="135" customWidth="1"/>
    <col min="11015" max="11015" width="22.1640625" style="135" customWidth="1"/>
    <col min="11016" max="11264" width="9.33203125" style="135"/>
    <col min="11265" max="11265" width="46.5" style="135" customWidth="1"/>
    <col min="11266" max="11266" width="23.5" style="135" customWidth="1"/>
    <col min="11267" max="11267" width="28.33203125" style="135" customWidth="1"/>
    <col min="11268" max="11268" width="13" style="135" customWidth="1"/>
    <col min="11269" max="11269" width="20" style="135" customWidth="1"/>
    <col min="11270" max="11270" width="12.1640625" style="135" customWidth="1"/>
    <col min="11271" max="11271" width="22.1640625" style="135" customWidth="1"/>
    <col min="11272" max="11520" width="9.33203125" style="135"/>
    <col min="11521" max="11521" width="46.5" style="135" customWidth="1"/>
    <col min="11522" max="11522" width="23.5" style="135" customWidth="1"/>
    <col min="11523" max="11523" width="28.33203125" style="135" customWidth="1"/>
    <col min="11524" max="11524" width="13" style="135" customWidth="1"/>
    <col min="11525" max="11525" width="20" style="135" customWidth="1"/>
    <col min="11526" max="11526" width="12.1640625" style="135" customWidth="1"/>
    <col min="11527" max="11527" width="22.1640625" style="135" customWidth="1"/>
    <col min="11528" max="11776" width="9.33203125" style="135"/>
    <col min="11777" max="11777" width="46.5" style="135" customWidth="1"/>
    <col min="11778" max="11778" width="23.5" style="135" customWidth="1"/>
    <col min="11779" max="11779" width="28.33203125" style="135" customWidth="1"/>
    <col min="11780" max="11780" width="13" style="135" customWidth="1"/>
    <col min="11781" max="11781" width="20" style="135" customWidth="1"/>
    <col min="11782" max="11782" width="12.1640625" style="135" customWidth="1"/>
    <col min="11783" max="11783" width="22.1640625" style="135" customWidth="1"/>
    <col min="11784" max="12032" width="9.33203125" style="135"/>
    <col min="12033" max="12033" width="46.5" style="135" customWidth="1"/>
    <col min="12034" max="12034" width="23.5" style="135" customWidth="1"/>
    <col min="12035" max="12035" width="28.33203125" style="135" customWidth="1"/>
    <col min="12036" max="12036" width="13" style="135" customWidth="1"/>
    <col min="12037" max="12037" width="20" style="135" customWidth="1"/>
    <col min="12038" max="12038" width="12.1640625" style="135" customWidth="1"/>
    <col min="12039" max="12039" width="22.1640625" style="135" customWidth="1"/>
    <col min="12040" max="12288" width="9.33203125" style="135"/>
    <col min="12289" max="12289" width="46.5" style="135" customWidth="1"/>
    <col min="12290" max="12290" width="23.5" style="135" customWidth="1"/>
    <col min="12291" max="12291" width="28.33203125" style="135" customWidth="1"/>
    <col min="12292" max="12292" width="13" style="135" customWidth="1"/>
    <col min="12293" max="12293" width="20" style="135" customWidth="1"/>
    <col min="12294" max="12294" width="12.1640625" style="135" customWidth="1"/>
    <col min="12295" max="12295" width="22.1640625" style="135" customWidth="1"/>
    <col min="12296" max="12544" width="9.33203125" style="135"/>
    <col min="12545" max="12545" width="46.5" style="135" customWidth="1"/>
    <col min="12546" max="12546" width="23.5" style="135" customWidth="1"/>
    <col min="12547" max="12547" width="28.33203125" style="135" customWidth="1"/>
    <col min="12548" max="12548" width="13" style="135" customWidth="1"/>
    <col min="12549" max="12549" width="20" style="135" customWidth="1"/>
    <col min="12550" max="12550" width="12.1640625" style="135" customWidth="1"/>
    <col min="12551" max="12551" width="22.1640625" style="135" customWidth="1"/>
    <col min="12552" max="12800" width="9.33203125" style="135"/>
    <col min="12801" max="12801" width="46.5" style="135" customWidth="1"/>
    <col min="12802" max="12802" width="23.5" style="135" customWidth="1"/>
    <col min="12803" max="12803" width="28.33203125" style="135" customWidth="1"/>
    <col min="12804" max="12804" width="13" style="135" customWidth="1"/>
    <col min="12805" max="12805" width="20" style="135" customWidth="1"/>
    <col min="12806" max="12806" width="12.1640625" style="135" customWidth="1"/>
    <col min="12807" max="12807" width="22.1640625" style="135" customWidth="1"/>
    <col min="12808" max="13056" width="9.33203125" style="135"/>
    <col min="13057" max="13057" width="46.5" style="135" customWidth="1"/>
    <col min="13058" max="13058" width="23.5" style="135" customWidth="1"/>
    <col min="13059" max="13059" width="28.33203125" style="135" customWidth="1"/>
    <col min="13060" max="13060" width="13" style="135" customWidth="1"/>
    <col min="13061" max="13061" width="20" style="135" customWidth="1"/>
    <col min="13062" max="13062" width="12.1640625" style="135" customWidth="1"/>
    <col min="13063" max="13063" width="22.1640625" style="135" customWidth="1"/>
    <col min="13064" max="13312" width="9.33203125" style="135"/>
    <col min="13313" max="13313" width="46.5" style="135" customWidth="1"/>
    <col min="13314" max="13314" width="23.5" style="135" customWidth="1"/>
    <col min="13315" max="13315" width="28.33203125" style="135" customWidth="1"/>
    <col min="13316" max="13316" width="13" style="135" customWidth="1"/>
    <col min="13317" max="13317" width="20" style="135" customWidth="1"/>
    <col min="13318" max="13318" width="12.1640625" style="135" customWidth="1"/>
    <col min="13319" max="13319" width="22.1640625" style="135" customWidth="1"/>
    <col min="13320" max="13568" width="9.33203125" style="135"/>
    <col min="13569" max="13569" width="46.5" style="135" customWidth="1"/>
    <col min="13570" max="13570" width="23.5" style="135" customWidth="1"/>
    <col min="13571" max="13571" width="28.33203125" style="135" customWidth="1"/>
    <col min="13572" max="13572" width="13" style="135" customWidth="1"/>
    <col min="13573" max="13573" width="20" style="135" customWidth="1"/>
    <col min="13574" max="13574" width="12.1640625" style="135" customWidth="1"/>
    <col min="13575" max="13575" width="22.1640625" style="135" customWidth="1"/>
    <col min="13576" max="13824" width="9.33203125" style="135"/>
    <col min="13825" max="13825" width="46.5" style="135" customWidth="1"/>
    <col min="13826" max="13826" width="23.5" style="135" customWidth="1"/>
    <col min="13827" max="13827" width="28.33203125" style="135" customWidth="1"/>
    <col min="13828" max="13828" width="13" style="135" customWidth="1"/>
    <col min="13829" max="13829" width="20" style="135" customWidth="1"/>
    <col min="13830" max="13830" width="12.1640625" style="135" customWidth="1"/>
    <col min="13831" max="13831" width="22.1640625" style="135" customWidth="1"/>
    <col min="13832" max="14080" width="9.33203125" style="135"/>
    <col min="14081" max="14081" width="46.5" style="135" customWidth="1"/>
    <col min="14082" max="14082" width="23.5" style="135" customWidth="1"/>
    <col min="14083" max="14083" width="28.33203125" style="135" customWidth="1"/>
    <col min="14084" max="14084" width="13" style="135" customWidth="1"/>
    <col min="14085" max="14085" width="20" style="135" customWidth="1"/>
    <col min="14086" max="14086" width="12.1640625" style="135" customWidth="1"/>
    <col min="14087" max="14087" width="22.1640625" style="135" customWidth="1"/>
    <col min="14088" max="14336" width="9.33203125" style="135"/>
    <col min="14337" max="14337" width="46.5" style="135" customWidth="1"/>
    <col min="14338" max="14338" width="23.5" style="135" customWidth="1"/>
    <col min="14339" max="14339" width="28.33203125" style="135" customWidth="1"/>
    <col min="14340" max="14340" width="13" style="135" customWidth="1"/>
    <col min="14341" max="14341" width="20" style="135" customWidth="1"/>
    <col min="14342" max="14342" width="12.1640625" style="135" customWidth="1"/>
    <col min="14343" max="14343" width="22.1640625" style="135" customWidth="1"/>
    <col min="14344" max="14592" width="9.33203125" style="135"/>
    <col min="14593" max="14593" width="46.5" style="135" customWidth="1"/>
    <col min="14594" max="14594" width="23.5" style="135" customWidth="1"/>
    <col min="14595" max="14595" width="28.33203125" style="135" customWidth="1"/>
    <col min="14596" max="14596" width="13" style="135" customWidth="1"/>
    <col min="14597" max="14597" width="20" style="135" customWidth="1"/>
    <col min="14598" max="14598" width="12.1640625" style="135" customWidth="1"/>
    <col min="14599" max="14599" width="22.1640625" style="135" customWidth="1"/>
    <col min="14600" max="14848" width="9.33203125" style="135"/>
    <col min="14849" max="14849" width="46.5" style="135" customWidth="1"/>
    <col min="14850" max="14850" width="23.5" style="135" customWidth="1"/>
    <col min="14851" max="14851" width="28.33203125" style="135" customWidth="1"/>
    <col min="14852" max="14852" width="13" style="135" customWidth="1"/>
    <col min="14853" max="14853" width="20" style="135" customWidth="1"/>
    <col min="14854" max="14854" width="12.1640625" style="135" customWidth="1"/>
    <col min="14855" max="14855" width="22.1640625" style="135" customWidth="1"/>
    <col min="14856" max="15104" width="9.33203125" style="135"/>
    <col min="15105" max="15105" width="46.5" style="135" customWidth="1"/>
    <col min="15106" max="15106" width="23.5" style="135" customWidth="1"/>
    <col min="15107" max="15107" width="28.33203125" style="135" customWidth="1"/>
    <col min="15108" max="15108" width="13" style="135" customWidth="1"/>
    <col min="15109" max="15109" width="20" style="135" customWidth="1"/>
    <col min="15110" max="15110" width="12.1640625" style="135" customWidth="1"/>
    <col min="15111" max="15111" width="22.1640625" style="135" customWidth="1"/>
    <col min="15112" max="15360" width="9.33203125" style="135"/>
    <col min="15361" max="15361" width="46.5" style="135" customWidth="1"/>
    <col min="15362" max="15362" width="23.5" style="135" customWidth="1"/>
    <col min="15363" max="15363" width="28.33203125" style="135" customWidth="1"/>
    <col min="15364" max="15364" width="13" style="135" customWidth="1"/>
    <col min="15365" max="15365" width="20" style="135" customWidth="1"/>
    <col min="15366" max="15366" width="12.1640625" style="135" customWidth="1"/>
    <col min="15367" max="15367" width="22.1640625" style="135" customWidth="1"/>
    <col min="15368" max="15616" width="9.33203125" style="135"/>
    <col min="15617" max="15617" width="46.5" style="135" customWidth="1"/>
    <col min="15618" max="15618" width="23.5" style="135" customWidth="1"/>
    <col min="15619" max="15619" width="28.33203125" style="135" customWidth="1"/>
    <col min="15620" max="15620" width="13" style="135" customWidth="1"/>
    <col min="15621" max="15621" width="20" style="135" customWidth="1"/>
    <col min="15622" max="15622" width="12.1640625" style="135" customWidth="1"/>
    <col min="15623" max="15623" width="22.1640625" style="135" customWidth="1"/>
    <col min="15624" max="15872" width="9.33203125" style="135"/>
    <col min="15873" max="15873" width="46.5" style="135" customWidth="1"/>
    <col min="15874" max="15874" width="23.5" style="135" customWidth="1"/>
    <col min="15875" max="15875" width="28.33203125" style="135" customWidth="1"/>
    <col min="15876" max="15876" width="13" style="135" customWidth="1"/>
    <col min="15877" max="15877" width="20" style="135" customWidth="1"/>
    <col min="15878" max="15878" width="12.1640625" style="135" customWidth="1"/>
    <col min="15879" max="15879" width="22.1640625" style="135" customWidth="1"/>
    <col min="15880" max="16128" width="9.33203125" style="135"/>
    <col min="16129" max="16129" width="46.5" style="135" customWidth="1"/>
    <col min="16130" max="16130" width="23.5" style="135" customWidth="1"/>
    <col min="16131" max="16131" width="28.33203125" style="135" customWidth="1"/>
    <col min="16132" max="16132" width="13" style="135" customWidth="1"/>
    <col min="16133" max="16133" width="20" style="135" customWidth="1"/>
    <col min="16134" max="16134" width="12.1640625" style="135" customWidth="1"/>
    <col min="16135" max="16135" width="22.1640625" style="135" customWidth="1"/>
    <col min="16136" max="16384" width="9.33203125" style="135"/>
  </cols>
  <sheetData>
    <row r="1" spans="1:9" ht="49.5" customHeight="1" x14ac:dyDescent="0.3">
      <c r="A1" s="133"/>
      <c r="D1" s="134"/>
      <c r="E1" s="321" t="s">
        <v>249</v>
      </c>
      <c r="F1" s="321"/>
      <c r="G1" s="321"/>
      <c r="H1" s="146"/>
    </row>
    <row r="2" spans="1:9" ht="54.75" customHeight="1" x14ac:dyDescent="0.3">
      <c r="A2" s="322" t="s">
        <v>246</v>
      </c>
      <c r="B2" s="323"/>
      <c r="C2" s="323"/>
      <c r="D2" s="323"/>
      <c r="E2" s="323"/>
      <c r="F2" s="323"/>
      <c r="G2" s="324"/>
      <c r="H2" s="136"/>
      <c r="I2" s="137"/>
    </row>
    <row r="3" spans="1:9" x14ac:dyDescent="0.3">
      <c r="A3" s="341" t="s">
        <v>142</v>
      </c>
      <c r="B3" s="342" t="s">
        <v>227</v>
      </c>
      <c r="C3" s="343"/>
      <c r="D3" s="346" t="s">
        <v>225</v>
      </c>
      <c r="E3" s="347"/>
      <c r="F3" s="346" t="s">
        <v>226</v>
      </c>
      <c r="G3" s="347"/>
    </row>
    <row r="4" spans="1:9" x14ac:dyDescent="0.3">
      <c r="A4" s="341"/>
      <c r="B4" s="344"/>
      <c r="C4" s="345"/>
      <c r="D4" s="348"/>
      <c r="E4" s="349"/>
      <c r="F4" s="348"/>
      <c r="G4" s="349"/>
    </row>
    <row r="5" spans="1:9" x14ac:dyDescent="0.3">
      <c r="A5" s="341"/>
      <c r="B5" s="138" t="s">
        <v>2</v>
      </c>
      <c r="C5" s="147" t="s">
        <v>215</v>
      </c>
      <c r="D5" s="138" t="s">
        <v>2</v>
      </c>
      <c r="E5" s="147" t="s">
        <v>215</v>
      </c>
      <c r="F5" s="138" t="s">
        <v>2</v>
      </c>
      <c r="G5" s="147" t="s">
        <v>215</v>
      </c>
    </row>
    <row r="6" spans="1:9" x14ac:dyDescent="0.3">
      <c r="A6" s="338" t="s">
        <v>216</v>
      </c>
      <c r="B6" s="339"/>
      <c r="C6" s="339"/>
      <c r="D6" s="339"/>
      <c r="E6" s="339"/>
      <c r="F6" s="339"/>
      <c r="G6" s="340"/>
    </row>
    <row r="7" spans="1:9" x14ac:dyDescent="0.3">
      <c r="A7" s="139" t="s">
        <v>217</v>
      </c>
      <c r="B7" s="159">
        <v>1192</v>
      </c>
      <c r="C7" s="160">
        <v>110098468</v>
      </c>
      <c r="D7" s="150"/>
      <c r="E7" s="150"/>
      <c r="F7" s="144">
        <f>B7+D7</f>
        <v>1192</v>
      </c>
      <c r="G7" s="145">
        <f>C7+E7</f>
        <v>110098468</v>
      </c>
    </row>
    <row r="8" spans="1:9" x14ac:dyDescent="0.3">
      <c r="A8" s="140" t="s">
        <v>218</v>
      </c>
      <c r="B8" s="159">
        <v>1192</v>
      </c>
      <c r="C8" s="160">
        <v>110098468</v>
      </c>
      <c r="D8" s="150"/>
      <c r="E8" s="150"/>
      <c r="F8" s="144">
        <f t="shared" ref="F8:F16" si="0">B8+D8</f>
        <v>1192</v>
      </c>
      <c r="G8" s="145">
        <f t="shared" ref="G8:G16" si="1">C8+E8</f>
        <v>110098468</v>
      </c>
    </row>
    <row r="9" spans="1:9" x14ac:dyDescent="0.3">
      <c r="A9" s="140" t="s">
        <v>219</v>
      </c>
      <c r="B9" s="159">
        <v>1733</v>
      </c>
      <c r="C9" s="160">
        <v>114601088</v>
      </c>
      <c r="D9" s="150"/>
      <c r="E9" s="150"/>
      <c r="F9" s="144">
        <f t="shared" si="0"/>
        <v>1733</v>
      </c>
      <c r="G9" s="145">
        <f t="shared" si="1"/>
        <v>114601088</v>
      </c>
    </row>
    <row r="10" spans="1:9" x14ac:dyDescent="0.3">
      <c r="A10" s="140" t="s">
        <v>220</v>
      </c>
      <c r="B10" s="159">
        <v>1263</v>
      </c>
      <c r="C10" s="160">
        <v>116098471</v>
      </c>
      <c r="D10" s="143">
        <v>142</v>
      </c>
      <c r="E10" s="145">
        <v>703940</v>
      </c>
      <c r="F10" s="144">
        <f t="shared" si="0"/>
        <v>1405</v>
      </c>
      <c r="G10" s="145">
        <f t="shared" si="1"/>
        <v>116802411</v>
      </c>
    </row>
    <row r="11" spans="1:9" x14ac:dyDescent="0.3">
      <c r="A11" s="141" t="s">
        <v>228</v>
      </c>
      <c r="B11" s="142">
        <v>298</v>
      </c>
      <c r="C11" s="148">
        <v>27430741</v>
      </c>
      <c r="D11" s="150">
        <v>70</v>
      </c>
      <c r="E11" s="151">
        <v>166226</v>
      </c>
      <c r="F11" s="152">
        <f t="shared" si="0"/>
        <v>368</v>
      </c>
      <c r="G11" s="151">
        <f t="shared" si="1"/>
        <v>27596967</v>
      </c>
    </row>
    <row r="12" spans="1:9" x14ac:dyDescent="0.3">
      <c r="A12" s="141" t="s">
        <v>221</v>
      </c>
      <c r="B12" s="142">
        <v>127</v>
      </c>
      <c r="C12" s="148">
        <v>11655899</v>
      </c>
      <c r="D12" s="150">
        <v>15</v>
      </c>
      <c r="E12" s="151">
        <v>71362</v>
      </c>
      <c r="F12" s="152">
        <f t="shared" si="0"/>
        <v>142</v>
      </c>
      <c r="G12" s="151">
        <f t="shared" si="1"/>
        <v>11727261</v>
      </c>
    </row>
    <row r="13" spans="1:9" x14ac:dyDescent="0.3">
      <c r="A13" s="141" t="s">
        <v>222</v>
      </c>
      <c r="B13" s="142">
        <v>33</v>
      </c>
      <c r="C13" s="148">
        <v>3032942</v>
      </c>
      <c r="D13" s="150">
        <v>5</v>
      </c>
      <c r="E13" s="151">
        <v>21554</v>
      </c>
      <c r="F13" s="152">
        <f t="shared" si="0"/>
        <v>38</v>
      </c>
      <c r="G13" s="151">
        <f t="shared" si="1"/>
        <v>3054496</v>
      </c>
    </row>
    <row r="14" spans="1:9" x14ac:dyDescent="0.3">
      <c r="A14" s="141" t="s">
        <v>229</v>
      </c>
      <c r="B14" s="142">
        <v>270</v>
      </c>
      <c r="C14" s="148">
        <v>24863483</v>
      </c>
      <c r="D14" s="150">
        <v>12</v>
      </c>
      <c r="E14" s="151">
        <v>149093</v>
      </c>
      <c r="F14" s="152">
        <f t="shared" si="0"/>
        <v>282</v>
      </c>
      <c r="G14" s="151">
        <f t="shared" si="1"/>
        <v>25012576</v>
      </c>
    </row>
    <row r="15" spans="1:9" x14ac:dyDescent="0.3">
      <c r="A15" s="141" t="s">
        <v>223</v>
      </c>
      <c r="B15" s="142">
        <v>535</v>
      </c>
      <c r="C15" s="148">
        <v>49115406</v>
      </c>
      <c r="D15" s="150">
        <v>40</v>
      </c>
      <c r="E15" s="151">
        <v>295705</v>
      </c>
      <c r="F15" s="152">
        <f t="shared" si="0"/>
        <v>575</v>
      </c>
      <c r="G15" s="151">
        <f t="shared" si="1"/>
        <v>49411111</v>
      </c>
    </row>
    <row r="16" spans="1:9" x14ac:dyDescent="0.3">
      <c r="A16" s="143" t="s">
        <v>224</v>
      </c>
      <c r="B16" s="144">
        <v>5380</v>
      </c>
      <c r="C16" s="149">
        <v>450896495</v>
      </c>
      <c r="D16" s="143">
        <f>D10+D9+D8+D7</f>
        <v>142</v>
      </c>
      <c r="E16" s="145">
        <f>E10+E9+E8+E7</f>
        <v>703940</v>
      </c>
      <c r="F16" s="144">
        <f t="shared" si="0"/>
        <v>5522</v>
      </c>
      <c r="G16" s="145">
        <f t="shared" si="1"/>
        <v>451600435</v>
      </c>
    </row>
  </sheetData>
  <mergeCells count="7">
    <mergeCell ref="A6:G6"/>
    <mergeCell ref="A3:A5"/>
    <mergeCell ref="B3:C4"/>
    <mergeCell ref="E1:G1"/>
    <mergeCell ref="A2:G2"/>
    <mergeCell ref="D3:E4"/>
    <mergeCell ref="F3:G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view="pageBreakPreview" zoomScale="96" zoomScaleNormal="100" zoomScaleSheetLayoutView="96" workbookViewId="0">
      <selection activeCell="A20" sqref="A20"/>
    </sheetView>
  </sheetViews>
  <sheetFormatPr defaultRowHeight="11.25" x14ac:dyDescent="0.2"/>
  <cols>
    <col min="1" max="1" width="43.1640625" customWidth="1"/>
    <col min="3" max="3" width="19.33203125" customWidth="1"/>
    <col min="5" max="5" width="17.1640625" customWidth="1"/>
    <col min="7" max="7" width="19.83203125" customWidth="1"/>
  </cols>
  <sheetData>
    <row r="1" spans="1:7" ht="52.5" customHeight="1" x14ac:dyDescent="0.25">
      <c r="A1" s="1"/>
      <c r="B1" s="1"/>
      <c r="C1" s="1"/>
      <c r="D1" s="350" t="s">
        <v>250</v>
      </c>
      <c r="E1" s="350"/>
      <c r="F1" s="350"/>
      <c r="G1" s="350"/>
    </row>
    <row r="2" spans="1:7" ht="58.5" customHeight="1" x14ac:dyDescent="0.2">
      <c r="A2" s="351" t="s">
        <v>214</v>
      </c>
      <c r="B2" s="351"/>
      <c r="C2" s="351"/>
      <c r="D2" s="351"/>
      <c r="E2" s="351"/>
      <c r="F2" s="351"/>
      <c r="G2" s="351"/>
    </row>
    <row r="3" spans="1:7" ht="45" customHeight="1" x14ac:dyDescent="0.25">
      <c r="A3" s="352"/>
      <c r="B3" s="354" t="s">
        <v>4</v>
      </c>
      <c r="C3" s="355"/>
      <c r="D3" s="356" t="s">
        <v>0</v>
      </c>
      <c r="E3" s="357"/>
      <c r="F3" s="358" t="s">
        <v>1</v>
      </c>
      <c r="G3" s="359"/>
    </row>
    <row r="4" spans="1:7" ht="21.75" customHeight="1" x14ac:dyDescent="0.2">
      <c r="A4" s="353"/>
      <c r="B4" s="2" t="s">
        <v>2</v>
      </c>
      <c r="C4" s="3" t="s">
        <v>3</v>
      </c>
      <c r="D4" s="4" t="s">
        <v>2</v>
      </c>
      <c r="E4" s="4" t="s">
        <v>3</v>
      </c>
      <c r="F4" s="4" t="s">
        <v>2</v>
      </c>
      <c r="G4" s="4" t="s">
        <v>3</v>
      </c>
    </row>
    <row r="5" spans="1:7" ht="15.75" x14ac:dyDescent="0.25">
      <c r="A5" s="198" t="s">
        <v>5</v>
      </c>
      <c r="B5" s="199">
        <v>5300</v>
      </c>
      <c r="C5" s="200">
        <v>163768356</v>
      </c>
      <c r="D5" s="199">
        <v>-30</v>
      </c>
      <c r="E5" s="200">
        <v>-926761</v>
      </c>
      <c r="F5" s="199">
        <f>B5+D5</f>
        <v>5270</v>
      </c>
      <c r="G5" s="200">
        <f>C5+E5</f>
        <v>162841595</v>
      </c>
    </row>
    <row r="6" spans="1:7" ht="15.75" x14ac:dyDescent="0.25">
      <c r="A6" s="201" t="s">
        <v>8</v>
      </c>
      <c r="B6" s="199">
        <v>3500</v>
      </c>
      <c r="C6" s="200">
        <v>98698626</v>
      </c>
      <c r="D6" s="199">
        <v>-30</v>
      </c>
      <c r="E6" s="200">
        <v>-846099</v>
      </c>
      <c r="F6" s="199">
        <f>B6+D6</f>
        <v>3470</v>
      </c>
      <c r="G6" s="200">
        <f>C6+E6</f>
        <v>97852527</v>
      </c>
    </row>
    <row r="7" spans="1:7" ht="15.75" x14ac:dyDescent="0.25">
      <c r="A7" s="201" t="s">
        <v>6</v>
      </c>
      <c r="B7" s="199">
        <v>3500</v>
      </c>
      <c r="C7" s="200">
        <v>108261920</v>
      </c>
      <c r="D7" s="199">
        <v>-30</v>
      </c>
      <c r="E7" s="200">
        <v>-928634</v>
      </c>
      <c r="F7" s="199">
        <f t="shared" ref="F7:F8" si="0">B7+D7</f>
        <v>3470</v>
      </c>
      <c r="G7" s="200">
        <f t="shared" ref="G7:G8" si="1">C7+E7</f>
        <v>107333286</v>
      </c>
    </row>
    <row r="8" spans="1:7" ht="15.75" x14ac:dyDescent="0.25">
      <c r="A8" s="201" t="s">
        <v>7</v>
      </c>
      <c r="B8" s="199">
        <v>0</v>
      </c>
      <c r="C8" s="200">
        <v>0</v>
      </c>
      <c r="D8" s="199">
        <v>90</v>
      </c>
      <c r="E8" s="200">
        <v>2191423</v>
      </c>
      <c r="F8" s="199">
        <f t="shared" si="0"/>
        <v>90</v>
      </c>
      <c r="G8" s="200">
        <f t="shared" si="1"/>
        <v>2191423</v>
      </c>
    </row>
  </sheetData>
  <mergeCells count="6">
    <mergeCell ref="D1:G1"/>
    <mergeCell ref="A2:G2"/>
    <mergeCell ref="A3:A4"/>
    <mergeCell ref="B3:C3"/>
    <mergeCell ref="D3:E3"/>
    <mergeCell ref="F3:G3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9"/>
  <sheetViews>
    <sheetView tabSelected="1" view="pageBreakPreview" topLeftCell="A73" zoomScale="96" zoomScaleNormal="100" zoomScaleSheetLayoutView="96" workbookViewId="0">
      <selection activeCell="D25" sqref="D25"/>
    </sheetView>
  </sheetViews>
  <sheetFormatPr defaultColWidth="10.5" defaultRowHeight="12" x14ac:dyDescent="0.2"/>
  <cols>
    <col min="1" max="1" width="30.83203125" style="167" customWidth="1"/>
    <col min="2" max="2" width="14.5" style="167" customWidth="1"/>
    <col min="3" max="3" width="13.5" style="167" customWidth="1"/>
    <col min="4" max="4" width="15.83203125" style="167" customWidth="1"/>
    <col min="5" max="5" width="14.5" style="167" customWidth="1"/>
    <col min="6" max="6" width="14.6640625" style="167" customWidth="1"/>
    <col min="7" max="7" width="15.6640625" style="167" customWidth="1"/>
    <col min="8" max="8" width="13.83203125" style="167" customWidth="1"/>
    <col min="9" max="9" width="14" style="167" customWidth="1"/>
    <col min="10" max="10" width="16" style="167" customWidth="1"/>
    <col min="11" max="11" width="13.5" style="167" customWidth="1"/>
    <col min="12" max="12" width="14" style="167" customWidth="1"/>
    <col min="13" max="13" width="16.33203125" style="167" customWidth="1"/>
    <col min="14" max="14" width="13.6640625" style="167" customWidth="1"/>
    <col min="15" max="15" width="14.33203125" style="167" customWidth="1"/>
    <col min="16" max="16" width="15.6640625" style="167" customWidth="1"/>
  </cols>
  <sheetData>
    <row r="1" spans="1:16" ht="34.5" customHeight="1" x14ac:dyDescent="0.2">
      <c r="M1" s="360" t="s">
        <v>521</v>
      </c>
      <c r="N1" s="361"/>
      <c r="O1" s="361"/>
      <c r="P1" s="361"/>
    </row>
    <row r="2" spans="1:16" s="167" customFormat="1" ht="41.25" customHeight="1" x14ac:dyDescent="0.2">
      <c r="A2" s="362" t="s">
        <v>439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</row>
    <row r="3" spans="1:16" s="261" customFormat="1" ht="40.5" customHeight="1" x14ac:dyDescent="0.2">
      <c r="A3" s="260" t="s">
        <v>440</v>
      </c>
      <c r="B3" s="363" t="s">
        <v>441</v>
      </c>
      <c r="C3" s="363"/>
      <c r="D3" s="363"/>
      <c r="E3" s="363" t="s">
        <v>237</v>
      </c>
      <c r="F3" s="363"/>
      <c r="G3" s="363"/>
      <c r="H3" s="363" t="s">
        <v>442</v>
      </c>
      <c r="I3" s="363"/>
      <c r="J3" s="363"/>
      <c r="K3" s="363" t="s">
        <v>443</v>
      </c>
      <c r="L3" s="363"/>
      <c r="M3" s="363"/>
      <c r="N3" s="363" t="s">
        <v>444</v>
      </c>
      <c r="O3" s="363"/>
      <c r="P3" s="363"/>
    </row>
    <row r="4" spans="1:16" s="261" customFormat="1" ht="48.75" customHeight="1" x14ac:dyDescent="0.2">
      <c r="A4" s="260" t="s">
        <v>415</v>
      </c>
      <c r="B4" s="260" t="s">
        <v>445</v>
      </c>
      <c r="C4" s="260" t="s">
        <v>446</v>
      </c>
      <c r="D4" s="260" t="s">
        <v>447</v>
      </c>
      <c r="E4" s="260" t="s">
        <v>445</v>
      </c>
      <c r="F4" s="260" t="s">
        <v>446</v>
      </c>
      <c r="G4" s="260" t="s">
        <v>447</v>
      </c>
      <c r="H4" s="260" t="s">
        <v>445</v>
      </c>
      <c r="I4" s="260" t="s">
        <v>446</v>
      </c>
      <c r="J4" s="260" t="s">
        <v>447</v>
      </c>
      <c r="K4" s="260" t="s">
        <v>445</v>
      </c>
      <c r="L4" s="260" t="s">
        <v>446</v>
      </c>
      <c r="M4" s="260" t="s">
        <v>447</v>
      </c>
      <c r="N4" s="260" t="s">
        <v>445</v>
      </c>
      <c r="O4" s="260" t="s">
        <v>446</v>
      </c>
      <c r="P4" s="260" t="s">
        <v>447</v>
      </c>
    </row>
    <row r="5" spans="1:16" ht="12" customHeight="1" x14ac:dyDescent="0.2">
      <c r="A5" s="262" t="s">
        <v>448</v>
      </c>
      <c r="B5" s="263">
        <v>23752</v>
      </c>
      <c r="C5" s="264"/>
      <c r="D5" s="265">
        <v>178</v>
      </c>
      <c r="E5" s="263">
        <v>13472</v>
      </c>
      <c r="F5" s="264"/>
      <c r="G5" s="265">
        <v>101</v>
      </c>
      <c r="H5" s="263">
        <v>8944</v>
      </c>
      <c r="I5" s="264"/>
      <c r="J5" s="265">
        <v>67</v>
      </c>
      <c r="K5" s="263">
        <v>6871</v>
      </c>
      <c r="L5" s="264"/>
      <c r="M5" s="265">
        <v>52</v>
      </c>
      <c r="N5" s="263">
        <v>21140</v>
      </c>
      <c r="O5" s="264"/>
      <c r="P5" s="265">
        <v>159</v>
      </c>
    </row>
    <row r="6" spans="1:16" ht="24" customHeight="1" x14ac:dyDescent="0.2">
      <c r="A6" s="262" t="s">
        <v>22</v>
      </c>
      <c r="B6" s="263">
        <v>35382</v>
      </c>
      <c r="C6" s="263">
        <v>3882</v>
      </c>
      <c r="D6" s="263">
        <v>7811</v>
      </c>
      <c r="E6" s="263">
        <v>10885</v>
      </c>
      <c r="F6" s="263">
        <v>1194</v>
      </c>
      <c r="G6" s="263">
        <v>2404</v>
      </c>
      <c r="H6" s="263">
        <v>15655</v>
      </c>
      <c r="I6" s="263">
        <v>1718</v>
      </c>
      <c r="J6" s="263">
        <v>3456</v>
      </c>
      <c r="K6" s="263">
        <v>4965</v>
      </c>
      <c r="L6" s="265">
        <v>545</v>
      </c>
      <c r="M6" s="263">
        <v>1096</v>
      </c>
      <c r="N6" s="263">
        <v>15616</v>
      </c>
      <c r="O6" s="263">
        <v>1713</v>
      </c>
      <c r="P6" s="263">
        <v>3448</v>
      </c>
    </row>
    <row r="7" spans="1:16" ht="12" customHeight="1" x14ac:dyDescent="0.2">
      <c r="A7" s="262" t="s">
        <v>449</v>
      </c>
      <c r="B7" s="263">
        <v>13561</v>
      </c>
      <c r="C7" s="264"/>
      <c r="D7" s="264"/>
      <c r="E7" s="263">
        <v>5751</v>
      </c>
      <c r="F7" s="264"/>
      <c r="G7" s="264"/>
      <c r="H7" s="263">
        <v>5881</v>
      </c>
      <c r="I7" s="264"/>
      <c r="J7" s="264"/>
      <c r="K7" s="263">
        <v>5047</v>
      </c>
      <c r="L7" s="264"/>
      <c r="M7" s="264"/>
      <c r="N7" s="263">
        <v>10156</v>
      </c>
      <c r="O7" s="264"/>
      <c r="P7" s="264"/>
    </row>
    <row r="8" spans="1:16" ht="36" customHeight="1" x14ac:dyDescent="0.2">
      <c r="A8" s="262" t="s">
        <v>450</v>
      </c>
      <c r="B8" s="265">
        <v>570</v>
      </c>
      <c r="C8" s="264"/>
      <c r="D8" s="264"/>
      <c r="E8" s="265">
        <v>106</v>
      </c>
      <c r="F8" s="264"/>
      <c r="G8" s="264"/>
      <c r="H8" s="265">
        <v>60</v>
      </c>
      <c r="I8" s="264"/>
      <c r="J8" s="264"/>
      <c r="K8" s="265">
        <v>70</v>
      </c>
      <c r="L8" s="264"/>
      <c r="M8" s="264"/>
      <c r="N8" s="265">
        <v>194</v>
      </c>
      <c r="O8" s="264"/>
      <c r="P8" s="264"/>
    </row>
    <row r="9" spans="1:16" ht="36" customHeight="1" x14ac:dyDescent="0.2">
      <c r="A9" s="262" t="s">
        <v>451</v>
      </c>
      <c r="B9" s="263">
        <v>39294</v>
      </c>
      <c r="C9" s="264"/>
      <c r="D9" s="265">
        <v>1</v>
      </c>
      <c r="E9" s="263">
        <v>9884</v>
      </c>
      <c r="F9" s="264"/>
      <c r="G9" s="264"/>
      <c r="H9" s="263">
        <v>10799</v>
      </c>
      <c r="I9" s="264"/>
      <c r="J9" s="264"/>
      <c r="K9" s="263">
        <v>2555</v>
      </c>
      <c r="L9" s="264"/>
      <c r="M9" s="264"/>
      <c r="N9" s="263">
        <v>13640</v>
      </c>
      <c r="O9" s="264"/>
      <c r="P9" s="264"/>
    </row>
    <row r="10" spans="1:16" ht="24" customHeight="1" x14ac:dyDescent="0.2">
      <c r="A10" s="262" t="s">
        <v>452</v>
      </c>
      <c r="B10" s="263">
        <v>26598</v>
      </c>
      <c r="C10" s="264"/>
      <c r="D10" s="265">
        <v>1</v>
      </c>
      <c r="E10" s="263">
        <v>7999</v>
      </c>
      <c r="F10" s="264"/>
      <c r="G10" s="264"/>
      <c r="H10" s="263">
        <v>6674</v>
      </c>
      <c r="I10" s="264"/>
      <c r="J10" s="264"/>
      <c r="K10" s="263">
        <v>4422</v>
      </c>
      <c r="L10" s="264"/>
      <c r="M10" s="264"/>
      <c r="N10" s="263">
        <v>13278</v>
      </c>
      <c r="O10" s="264"/>
      <c r="P10" s="264"/>
    </row>
    <row r="11" spans="1:16" ht="24" customHeight="1" x14ac:dyDescent="0.2">
      <c r="A11" s="262" t="s">
        <v>453</v>
      </c>
      <c r="B11" s="263">
        <v>4067</v>
      </c>
      <c r="C11" s="264"/>
      <c r="D11" s="265">
        <v>182</v>
      </c>
      <c r="E11" s="263">
        <v>12155</v>
      </c>
      <c r="F11" s="264"/>
      <c r="G11" s="265">
        <v>546</v>
      </c>
      <c r="H11" s="263">
        <v>2119</v>
      </c>
      <c r="I11" s="264"/>
      <c r="J11" s="265">
        <v>95</v>
      </c>
      <c r="K11" s="265">
        <v>462</v>
      </c>
      <c r="L11" s="264"/>
      <c r="M11" s="265">
        <v>21</v>
      </c>
      <c r="N11" s="263">
        <v>5625</v>
      </c>
      <c r="O11" s="264"/>
      <c r="P11" s="265">
        <v>252</v>
      </c>
    </row>
    <row r="12" spans="1:16" ht="36" customHeight="1" x14ac:dyDescent="0.2">
      <c r="A12" s="262" t="s">
        <v>454</v>
      </c>
      <c r="B12" s="263">
        <v>10353</v>
      </c>
      <c r="C12" s="264"/>
      <c r="D12" s="263">
        <v>2293</v>
      </c>
      <c r="E12" s="263">
        <v>13465</v>
      </c>
      <c r="F12" s="264"/>
      <c r="G12" s="263">
        <v>2982</v>
      </c>
      <c r="H12" s="263">
        <v>4397</v>
      </c>
      <c r="I12" s="264"/>
      <c r="J12" s="265">
        <v>974</v>
      </c>
      <c r="K12" s="263">
        <v>4622</v>
      </c>
      <c r="L12" s="264"/>
      <c r="M12" s="263">
        <v>1024</v>
      </c>
      <c r="N12" s="263">
        <v>6730</v>
      </c>
      <c r="O12" s="264"/>
      <c r="P12" s="263">
        <v>1491</v>
      </c>
    </row>
    <row r="13" spans="1:16" ht="24" customHeight="1" x14ac:dyDescent="0.2">
      <c r="A13" s="262" t="s">
        <v>23</v>
      </c>
      <c r="B13" s="263">
        <v>6210</v>
      </c>
      <c r="C13" s="263">
        <v>1058</v>
      </c>
      <c r="D13" s="263">
        <v>2757</v>
      </c>
      <c r="E13" s="263">
        <v>2269</v>
      </c>
      <c r="F13" s="265">
        <v>386</v>
      </c>
      <c r="G13" s="263">
        <v>1008</v>
      </c>
      <c r="H13" s="263">
        <v>1713</v>
      </c>
      <c r="I13" s="265">
        <v>292</v>
      </c>
      <c r="J13" s="265">
        <v>761</v>
      </c>
      <c r="K13" s="263">
        <v>2499</v>
      </c>
      <c r="L13" s="265">
        <v>425</v>
      </c>
      <c r="M13" s="263">
        <v>1110</v>
      </c>
      <c r="N13" s="263">
        <v>3082</v>
      </c>
      <c r="O13" s="265">
        <v>525</v>
      </c>
      <c r="P13" s="263">
        <v>1369</v>
      </c>
    </row>
    <row r="14" spans="1:16" ht="36" customHeight="1" x14ac:dyDescent="0.2">
      <c r="A14" s="262" t="s">
        <v>455</v>
      </c>
      <c r="B14" s="265">
        <v>620</v>
      </c>
      <c r="C14" s="264"/>
      <c r="D14" s="264"/>
      <c r="E14" s="265">
        <v>163</v>
      </c>
      <c r="F14" s="264"/>
      <c r="G14" s="264"/>
      <c r="H14" s="265">
        <v>126</v>
      </c>
      <c r="I14" s="264"/>
      <c r="J14" s="264"/>
      <c r="K14" s="265">
        <v>68</v>
      </c>
      <c r="L14" s="264"/>
      <c r="M14" s="264"/>
      <c r="N14" s="265">
        <v>164</v>
      </c>
      <c r="O14" s="264"/>
      <c r="P14" s="264"/>
    </row>
    <row r="15" spans="1:16" s="69" customFormat="1" ht="36" hidden="1" customHeight="1" x14ac:dyDescent="0.2">
      <c r="A15" s="454" t="s">
        <v>456</v>
      </c>
      <c r="B15" s="457">
        <v>2694</v>
      </c>
      <c r="C15" s="456"/>
      <c r="D15" s="456"/>
      <c r="E15" s="457">
        <v>1575</v>
      </c>
      <c r="F15" s="456"/>
      <c r="G15" s="456"/>
      <c r="H15" s="455">
        <v>863</v>
      </c>
      <c r="I15" s="456"/>
      <c r="J15" s="456"/>
      <c r="K15" s="455">
        <v>685</v>
      </c>
      <c r="L15" s="456"/>
      <c r="M15" s="456"/>
      <c r="N15" s="457">
        <v>1518</v>
      </c>
      <c r="O15" s="456"/>
      <c r="P15" s="456"/>
    </row>
    <row r="16" spans="1:16" ht="12" customHeight="1" x14ac:dyDescent="0.2">
      <c r="A16" s="262" t="s">
        <v>24</v>
      </c>
      <c r="B16" s="263">
        <v>61168</v>
      </c>
      <c r="C16" s="263">
        <v>30656</v>
      </c>
      <c r="D16" s="263">
        <v>70952</v>
      </c>
      <c r="E16" s="263">
        <v>5532</v>
      </c>
      <c r="F16" s="263">
        <v>2772</v>
      </c>
      <c r="G16" s="263">
        <v>6417</v>
      </c>
      <c r="H16" s="263">
        <v>3508</v>
      </c>
      <c r="I16" s="263">
        <v>1758</v>
      </c>
      <c r="J16" s="263">
        <v>4069</v>
      </c>
      <c r="K16" s="263">
        <v>2200</v>
      </c>
      <c r="L16" s="263">
        <v>1103</v>
      </c>
      <c r="M16" s="263">
        <v>2552</v>
      </c>
      <c r="N16" s="263">
        <v>9031</v>
      </c>
      <c r="O16" s="263">
        <v>4526</v>
      </c>
      <c r="P16" s="263">
        <v>10476</v>
      </c>
    </row>
    <row r="17" spans="1:16" ht="12" customHeight="1" x14ac:dyDescent="0.2">
      <c r="A17" s="262" t="s">
        <v>457</v>
      </c>
      <c r="B17" s="263">
        <v>30178</v>
      </c>
      <c r="C17" s="263">
        <v>1688</v>
      </c>
      <c r="D17" s="263">
        <v>3567</v>
      </c>
      <c r="E17" s="263">
        <v>5676</v>
      </c>
      <c r="F17" s="265">
        <v>318</v>
      </c>
      <c r="G17" s="265">
        <v>671</v>
      </c>
      <c r="H17" s="263">
        <v>5327</v>
      </c>
      <c r="I17" s="265">
        <v>298</v>
      </c>
      <c r="J17" s="265">
        <v>630</v>
      </c>
      <c r="K17" s="263">
        <v>2428</v>
      </c>
      <c r="L17" s="265">
        <v>136</v>
      </c>
      <c r="M17" s="265">
        <v>287</v>
      </c>
      <c r="N17" s="263">
        <v>9390</v>
      </c>
      <c r="O17" s="265">
        <v>525</v>
      </c>
      <c r="P17" s="263">
        <v>1110</v>
      </c>
    </row>
    <row r="18" spans="1:16" ht="12" customHeight="1" x14ac:dyDescent="0.2">
      <c r="A18" s="262" t="s">
        <v>25</v>
      </c>
      <c r="B18" s="263">
        <v>66690</v>
      </c>
      <c r="C18" s="263">
        <v>29050</v>
      </c>
      <c r="D18" s="263">
        <v>69654</v>
      </c>
      <c r="E18" s="263">
        <v>9012</v>
      </c>
      <c r="F18" s="263">
        <v>3926</v>
      </c>
      <c r="G18" s="263">
        <v>9413</v>
      </c>
      <c r="H18" s="263">
        <v>7643</v>
      </c>
      <c r="I18" s="263">
        <v>3329</v>
      </c>
      <c r="J18" s="263">
        <v>7983</v>
      </c>
      <c r="K18" s="263">
        <v>8279</v>
      </c>
      <c r="L18" s="263">
        <v>3607</v>
      </c>
      <c r="M18" s="263">
        <v>8647</v>
      </c>
      <c r="N18" s="263">
        <v>19551</v>
      </c>
      <c r="O18" s="263">
        <v>8516</v>
      </c>
      <c r="P18" s="263">
        <v>20420</v>
      </c>
    </row>
    <row r="19" spans="1:16" ht="12" customHeight="1" x14ac:dyDescent="0.2">
      <c r="A19" s="262" t="s">
        <v>458</v>
      </c>
      <c r="B19" s="263">
        <v>20844</v>
      </c>
      <c r="C19" s="263">
        <v>10058</v>
      </c>
      <c r="D19" s="265">
        <v>35</v>
      </c>
      <c r="E19" s="263">
        <v>5717</v>
      </c>
      <c r="F19" s="263">
        <v>2759</v>
      </c>
      <c r="G19" s="265">
        <v>9</v>
      </c>
      <c r="H19" s="263">
        <v>3825</v>
      </c>
      <c r="I19" s="263">
        <v>1846</v>
      </c>
      <c r="J19" s="265">
        <v>6</v>
      </c>
      <c r="K19" s="263">
        <v>1347</v>
      </c>
      <c r="L19" s="265">
        <v>650</v>
      </c>
      <c r="M19" s="265">
        <v>2</v>
      </c>
      <c r="N19" s="263">
        <v>5592</v>
      </c>
      <c r="O19" s="263">
        <v>2698</v>
      </c>
      <c r="P19" s="265">
        <v>9</v>
      </c>
    </row>
    <row r="20" spans="1:16" ht="12" customHeight="1" x14ac:dyDescent="0.2">
      <c r="A20" s="262" t="s">
        <v>26</v>
      </c>
      <c r="B20" s="263">
        <v>136423</v>
      </c>
      <c r="C20" s="263">
        <v>30907</v>
      </c>
      <c r="D20" s="263">
        <v>208444</v>
      </c>
      <c r="E20" s="263">
        <v>39952</v>
      </c>
      <c r="F20" s="263">
        <v>9051</v>
      </c>
      <c r="G20" s="263">
        <v>61044</v>
      </c>
      <c r="H20" s="263">
        <v>21087</v>
      </c>
      <c r="I20" s="263">
        <v>4777</v>
      </c>
      <c r="J20" s="263">
        <v>32219</v>
      </c>
      <c r="K20" s="263">
        <v>4921</v>
      </c>
      <c r="L20" s="263">
        <v>1115</v>
      </c>
      <c r="M20" s="263">
        <v>7519</v>
      </c>
      <c r="N20" s="263">
        <v>15796</v>
      </c>
      <c r="O20" s="263">
        <v>3578</v>
      </c>
      <c r="P20" s="263">
        <v>24135</v>
      </c>
    </row>
    <row r="21" spans="1:16" ht="12" customHeight="1" x14ac:dyDescent="0.2">
      <c r="A21" s="262" t="s">
        <v>27</v>
      </c>
      <c r="B21" s="263">
        <v>70958</v>
      </c>
      <c r="C21" s="263">
        <v>25808</v>
      </c>
      <c r="D21" s="263">
        <v>123581</v>
      </c>
      <c r="E21" s="263">
        <v>18650</v>
      </c>
      <c r="F21" s="263">
        <v>6784</v>
      </c>
      <c r="G21" s="263">
        <v>32482</v>
      </c>
      <c r="H21" s="263">
        <v>17611</v>
      </c>
      <c r="I21" s="263">
        <v>6406</v>
      </c>
      <c r="J21" s="263">
        <v>30671</v>
      </c>
      <c r="K21" s="263">
        <v>3032</v>
      </c>
      <c r="L21" s="263">
        <v>1103</v>
      </c>
      <c r="M21" s="263">
        <v>5281</v>
      </c>
      <c r="N21" s="263">
        <v>19619</v>
      </c>
      <c r="O21" s="263">
        <v>7136</v>
      </c>
      <c r="P21" s="263">
        <v>34168</v>
      </c>
    </row>
    <row r="22" spans="1:16" ht="24" customHeight="1" x14ac:dyDescent="0.2">
      <c r="A22" s="262" t="s">
        <v>459</v>
      </c>
      <c r="B22" s="263">
        <v>5952</v>
      </c>
      <c r="C22" s="264"/>
      <c r="D22" s="264"/>
      <c r="E22" s="263">
        <v>1767</v>
      </c>
      <c r="F22" s="264"/>
      <c r="G22" s="264"/>
      <c r="H22" s="263">
        <v>1527</v>
      </c>
      <c r="I22" s="264"/>
      <c r="J22" s="264"/>
      <c r="K22" s="265">
        <v>438</v>
      </c>
      <c r="L22" s="264"/>
      <c r="M22" s="264"/>
      <c r="N22" s="263">
        <v>1730</v>
      </c>
      <c r="O22" s="264"/>
      <c r="P22" s="264"/>
    </row>
    <row r="23" spans="1:16" ht="12" customHeight="1" x14ac:dyDescent="0.2">
      <c r="A23" s="262" t="s">
        <v>28</v>
      </c>
      <c r="B23" s="263">
        <v>105805</v>
      </c>
      <c r="C23" s="263">
        <v>17251</v>
      </c>
      <c r="D23" s="263">
        <v>210814</v>
      </c>
      <c r="E23" s="263">
        <v>27441</v>
      </c>
      <c r="F23" s="263">
        <v>4474</v>
      </c>
      <c r="G23" s="263">
        <v>54676</v>
      </c>
      <c r="H23" s="263">
        <v>11718</v>
      </c>
      <c r="I23" s="263">
        <v>1911</v>
      </c>
      <c r="J23" s="263">
        <v>23349</v>
      </c>
      <c r="K23" s="263">
        <v>6138</v>
      </c>
      <c r="L23" s="263">
        <v>1001</v>
      </c>
      <c r="M23" s="263">
        <v>12231</v>
      </c>
      <c r="N23" s="263">
        <v>20594</v>
      </c>
      <c r="O23" s="263">
        <v>3358</v>
      </c>
      <c r="P23" s="263">
        <v>41033</v>
      </c>
    </row>
    <row r="24" spans="1:16" ht="24" customHeight="1" x14ac:dyDescent="0.2">
      <c r="A24" s="262" t="s">
        <v>460</v>
      </c>
      <c r="B24" s="263">
        <v>11981</v>
      </c>
      <c r="C24" s="264"/>
      <c r="D24" s="263">
        <v>2415</v>
      </c>
      <c r="E24" s="263">
        <v>1579</v>
      </c>
      <c r="F24" s="264"/>
      <c r="G24" s="265">
        <v>318</v>
      </c>
      <c r="H24" s="263">
        <v>1357</v>
      </c>
      <c r="I24" s="264"/>
      <c r="J24" s="265">
        <v>274</v>
      </c>
      <c r="K24" s="265">
        <v>585</v>
      </c>
      <c r="L24" s="264"/>
      <c r="M24" s="265">
        <v>118</v>
      </c>
      <c r="N24" s="263">
        <v>2936</v>
      </c>
      <c r="O24" s="264"/>
      <c r="P24" s="265">
        <v>592</v>
      </c>
    </row>
    <row r="25" spans="1:16" ht="24" customHeight="1" x14ac:dyDescent="0.2">
      <c r="A25" s="262" t="s">
        <v>29</v>
      </c>
      <c r="B25" s="263">
        <v>63528</v>
      </c>
      <c r="C25" s="263">
        <v>26611</v>
      </c>
      <c r="D25" s="263">
        <v>103220</v>
      </c>
      <c r="E25" s="263">
        <v>48085</v>
      </c>
      <c r="F25" s="263">
        <v>20142</v>
      </c>
      <c r="G25" s="263">
        <v>78129</v>
      </c>
      <c r="H25" s="263">
        <v>19087</v>
      </c>
      <c r="I25" s="263">
        <v>7995</v>
      </c>
      <c r="J25" s="263">
        <v>31013</v>
      </c>
      <c r="K25" s="263">
        <v>3612</v>
      </c>
      <c r="L25" s="263">
        <v>1513</v>
      </c>
      <c r="M25" s="263">
        <v>5868</v>
      </c>
      <c r="N25" s="263">
        <v>12618</v>
      </c>
      <c r="O25" s="263">
        <v>5285</v>
      </c>
      <c r="P25" s="263">
        <v>20501</v>
      </c>
    </row>
    <row r="26" spans="1:16" ht="36" customHeight="1" x14ac:dyDescent="0.2">
      <c r="A26" s="262" t="s">
        <v>461</v>
      </c>
      <c r="B26" s="263">
        <v>1747</v>
      </c>
      <c r="C26" s="265">
        <v>253</v>
      </c>
      <c r="D26" s="264"/>
      <c r="E26" s="265">
        <v>511</v>
      </c>
      <c r="F26" s="265">
        <v>74</v>
      </c>
      <c r="G26" s="264"/>
      <c r="H26" s="265">
        <v>457</v>
      </c>
      <c r="I26" s="265">
        <v>66</v>
      </c>
      <c r="J26" s="264"/>
      <c r="K26" s="265">
        <v>126</v>
      </c>
      <c r="L26" s="265">
        <v>18</v>
      </c>
      <c r="M26" s="264"/>
      <c r="N26" s="265">
        <v>678</v>
      </c>
      <c r="O26" s="265">
        <v>98</v>
      </c>
      <c r="P26" s="264"/>
    </row>
    <row r="27" spans="1:16" x14ac:dyDescent="0.2">
      <c r="A27" s="262" t="s">
        <v>462</v>
      </c>
      <c r="B27" s="263">
        <v>115245</v>
      </c>
      <c r="C27" s="265"/>
      <c r="D27" s="263">
        <v>27</v>
      </c>
      <c r="E27" s="263">
        <v>26586</v>
      </c>
      <c r="F27" s="265"/>
      <c r="G27" s="263">
        <v>6</v>
      </c>
      <c r="H27" s="263">
        <v>23752</v>
      </c>
      <c r="I27" s="265"/>
      <c r="J27" s="263">
        <v>6</v>
      </c>
      <c r="K27" s="263">
        <v>7910</v>
      </c>
      <c r="L27" s="263"/>
      <c r="M27" s="263">
        <v>2</v>
      </c>
      <c r="N27" s="263">
        <v>27228</v>
      </c>
      <c r="O27" s="263"/>
      <c r="P27" s="263">
        <v>6</v>
      </c>
    </row>
    <row r="28" spans="1:16" ht="36" customHeight="1" x14ac:dyDescent="0.2">
      <c r="A28" s="262" t="s">
        <v>463</v>
      </c>
      <c r="B28" s="264"/>
      <c r="C28" s="264"/>
      <c r="D28" s="263">
        <v>3463</v>
      </c>
      <c r="E28" s="264"/>
      <c r="F28" s="264"/>
      <c r="G28" s="263">
        <v>1979</v>
      </c>
      <c r="H28" s="264"/>
      <c r="I28" s="264"/>
      <c r="J28" s="265">
        <v>646</v>
      </c>
      <c r="K28" s="264"/>
      <c r="L28" s="264"/>
      <c r="M28" s="265">
        <v>318</v>
      </c>
      <c r="N28" s="264"/>
      <c r="O28" s="264"/>
      <c r="P28" s="263">
        <v>1094</v>
      </c>
    </row>
    <row r="29" spans="1:16" ht="36" customHeight="1" x14ac:dyDescent="0.2">
      <c r="A29" s="262" t="s">
        <v>464</v>
      </c>
      <c r="B29" s="264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</row>
    <row r="30" spans="1:16" ht="12" customHeight="1" x14ac:dyDescent="0.2">
      <c r="A30" s="262" t="s">
        <v>34</v>
      </c>
      <c r="B30" s="263">
        <v>8317</v>
      </c>
      <c r="C30" s="263">
        <v>3636</v>
      </c>
      <c r="D30" s="263">
        <v>12899</v>
      </c>
      <c r="E30" s="263">
        <v>42239</v>
      </c>
      <c r="F30" s="263">
        <v>18470</v>
      </c>
      <c r="G30" s="263">
        <v>65517</v>
      </c>
      <c r="H30" s="263">
        <v>2926</v>
      </c>
      <c r="I30" s="263">
        <v>1279</v>
      </c>
      <c r="J30" s="263">
        <v>4538</v>
      </c>
      <c r="K30" s="265">
        <v>948</v>
      </c>
      <c r="L30" s="265">
        <v>414</v>
      </c>
      <c r="M30" s="263">
        <v>1470</v>
      </c>
      <c r="N30" s="263">
        <v>16940</v>
      </c>
      <c r="O30" s="263">
        <v>7407</v>
      </c>
      <c r="P30" s="263">
        <v>26275</v>
      </c>
    </row>
    <row r="31" spans="1:16" ht="12" customHeight="1" x14ac:dyDescent="0.2">
      <c r="A31" s="262" t="s">
        <v>30</v>
      </c>
      <c r="B31" s="263">
        <v>5314</v>
      </c>
      <c r="C31" s="263">
        <v>1739</v>
      </c>
      <c r="D31" s="263">
        <v>3469</v>
      </c>
      <c r="E31" s="263">
        <v>16997</v>
      </c>
      <c r="F31" s="263">
        <v>5560</v>
      </c>
      <c r="G31" s="263">
        <v>11096</v>
      </c>
      <c r="H31" s="263">
        <v>3309</v>
      </c>
      <c r="I31" s="263">
        <v>1083</v>
      </c>
      <c r="J31" s="263">
        <v>2160</v>
      </c>
      <c r="K31" s="265">
        <v>574</v>
      </c>
      <c r="L31" s="265">
        <v>188</v>
      </c>
      <c r="M31" s="265">
        <v>374</v>
      </c>
      <c r="N31" s="263">
        <v>7725</v>
      </c>
      <c r="O31" s="263">
        <v>2528</v>
      </c>
      <c r="P31" s="263">
        <v>5043</v>
      </c>
    </row>
    <row r="32" spans="1:16" ht="12" customHeight="1" x14ac:dyDescent="0.2">
      <c r="A32" s="262" t="s">
        <v>31</v>
      </c>
      <c r="B32" s="263">
        <v>11791</v>
      </c>
      <c r="C32" s="263">
        <v>5221</v>
      </c>
      <c r="D32" s="263">
        <v>11744</v>
      </c>
      <c r="E32" s="263">
        <v>23201</v>
      </c>
      <c r="F32" s="263">
        <v>10274</v>
      </c>
      <c r="G32" s="263">
        <v>23108</v>
      </c>
      <c r="H32" s="263">
        <v>3738</v>
      </c>
      <c r="I32" s="263">
        <v>1655</v>
      </c>
      <c r="J32" s="263">
        <v>3724</v>
      </c>
      <c r="K32" s="263">
        <v>2097</v>
      </c>
      <c r="L32" s="265">
        <v>929</v>
      </c>
      <c r="M32" s="263">
        <v>2089</v>
      </c>
      <c r="N32" s="263">
        <v>11434</v>
      </c>
      <c r="O32" s="263">
        <v>5063</v>
      </c>
      <c r="P32" s="263">
        <v>11389</v>
      </c>
    </row>
    <row r="33" spans="1:16" ht="12" customHeight="1" x14ac:dyDescent="0.2">
      <c r="A33" s="262" t="s">
        <v>32</v>
      </c>
      <c r="B33" s="263">
        <v>4414</v>
      </c>
      <c r="C33" s="263">
        <v>2302</v>
      </c>
      <c r="D33" s="263">
        <v>4605</v>
      </c>
      <c r="E33" s="263">
        <v>20596</v>
      </c>
      <c r="F33" s="263">
        <v>10740</v>
      </c>
      <c r="G33" s="263">
        <v>21485</v>
      </c>
      <c r="H33" s="263">
        <v>4451</v>
      </c>
      <c r="I33" s="263">
        <v>2321</v>
      </c>
      <c r="J33" s="263">
        <v>4643</v>
      </c>
      <c r="K33" s="265">
        <v>670</v>
      </c>
      <c r="L33" s="265">
        <v>349</v>
      </c>
      <c r="M33" s="265">
        <v>699</v>
      </c>
      <c r="N33" s="263">
        <v>9179</v>
      </c>
      <c r="O33" s="263">
        <v>4787</v>
      </c>
      <c r="P33" s="263">
        <v>9576</v>
      </c>
    </row>
    <row r="34" spans="1:16" ht="12" customHeight="1" x14ac:dyDescent="0.2">
      <c r="A34" s="262" t="s">
        <v>33</v>
      </c>
      <c r="B34" s="263">
        <v>16650</v>
      </c>
      <c r="C34" s="263">
        <v>4170</v>
      </c>
      <c r="D34" s="263">
        <v>34343</v>
      </c>
      <c r="E34" s="263">
        <v>31529</v>
      </c>
      <c r="F34" s="263">
        <v>7898</v>
      </c>
      <c r="G34" s="263">
        <v>65030</v>
      </c>
      <c r="H34" s="263">
        <v>4413</v>
      </c>
      <c r="I34" s="263">
        <v>1105</v>
      </c>
      <c r="J34" s="263">
        <v>9103</v>
      </c>
      <c r="K34" s="265">
        <v>879</v>
      </c>
      <c r="L34" s="265">
        <v>220</v>
      </c>
      <c r="M34" s="263">
        <v>1813</v>
      </c>
      <c r="N34" s="263">
        <v>15586</v>
      </c>
      <c r="O34" s="263">
        <v>3904</v>
      </c>
      <c r="P34" s="263">
        <v>32147</v>
      </c>
    </row>
    <row r="35" spans="1:16" ht="24" customHeight="1" x14ac:dyDescent="0.2">
      <c r="A35" s="262" t="s">
        <v>465</v>
      </c>
      <c r="B35" s="263">
        <v>14327</v>
      </c>
      <c r="C35" s="265">
        <v>627</v>
      </c>
      <c r="D35" s="265">
        <v>1</v>
      </c>
      <c r="E35" s="263">
        <v>40109</v>
      </c>
      <c r="F35" s="263">
        <v>1757</v>
      </c>
      <c r="G35" s="265">
        <v>4</v>
      </c>
      <c r="H35" s="263">
        <v>6132</v>
      </c>
      <c r="I35" s="265">
        <v>268</v>
      </c>
      <c r="J35" s="265">
        <v>1</v>
      </c>
      <c r="K35" s="263">
        <v>1318</v>
      </c>
      <c r="L35" s="265">
        <v>58</v>
      </c>
      <c r="M35" s="264"/>
      <c r="N35" s="263">
        <v>18693</v>
      </c>
      <c r="O35" s="265">
        <v>818</v>
      </c>
      <c r="P35" s="265">
        <v>2</v>
      </c>
    </row>
    <row r="36" spans="1:16" ht="36" customHeight="1" x14ac:dyDescent="0.2">
      <c r="A36" s="262" t="s">
        <v>466</v>
      </c>
      <c r="B36" s="264"/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</row>
    <row r="37" spans="1:16" ht="48" customHeight="1" x14ac:dyDescent="0.2">
      <c r="A37" s="262" t="s">
        <v>81</v>
      </c>
      <c r="B37" s="263">
        <v>1622</v>
      </c>
      <c r="C37" s="265">
        <v>707</v>
      </c>
      <c r="D37" s="263">
        <v>1554</v>
      </c>
      <c r="E37" s="263">
        <v>32618</v>
      </c>
      <c r="F37" s="263">
        <v>14211</v>
      </c>
      <c r="G37" s="263">
        <v>31246</v>
      </c>
      <c r="H37" s="263">
        <v>26968</v>
      </c>
      <c r="I37" s="263">
        <v>11750</v>
      </c>
      <c r="J37" s="263">
        <v>25834</v>
      </c>
      <c r="K37" s="265">
        <v>71</v>
      </c>
      <c r="L37" s="265">
        <v>31</v>
      </c>
      <c r="M37" s="265">
        <v>68</v>
      </c>
      <c r="N37" s="263">
        <v>25801</v>
      </c>
      <c r="O37" s="263">
        <v>11241</v>
      </c>
      <c r="P37" s="263">
        <v>24715</v>
      </c>
    </row>
    <row r="38" spans="1:16" ht="24" customHeight="1" x14ac:dyDescent="0.2">
      <c r="A38" s="262" t="s">
        <v>35</v>
      </c>
      <c r="B38" s="265">
        <v>983</v>
      </c>
      <c r="C38" s="265">
        <v>296</v>
      </c>
      <c r="D38" s="263">
        <v>2917</v>
      </c>
      <c r="E38" s="263">
        <v>18598</v>
      </c>
      <c r="F38" s="263">
        <v>5593</v>
      </c>
      <c r="G38" s="263">
        <v>55170</v>
      </c>
      <c r="H38" s="263">
        <v>10632</v>
      </c>
      <c r="I38" s="263">
        <v>3198</v>
      </c>
      <c r="J38" s="263">
        <v>31541</v>
      </c>
      <c r="K38" s="265">
        <v>43</v>
      </c>
      <c r="L38" s="265">
        <v>13</v>
      </c>
      <c r="M38" s="265">
        <v>128</v>
      </c>
      <c r="N38" s="263">
        <v>5500</v>
      </c>
      <c r="O38" s="263">
        <v>1654</v>
      </c>
      <c r="P38" s="263">
        <v>16315</v>
      </c>
    </row>
    <row r="39" spans="1:16" ht="24" customHeight="1" x14ac:dyDescent="0.2">
      <c r="A39" s="262" t="s">
        <v>467</v>
      </c>
      <c r="B39" s="263">
        <v>1813</v>
      </c>
      <c r="C39" s="265">
        <v>98</v>
      </c>
      <c r="D39" s="264"/>
      <c r="E39" s="263">
        <v>28004</v>
      </c>
      <c r="F39" s="263">
        <v>1515</v>
      </c>
      <c r="G39" s="265">
        <v>1</v>
      </c>
      <c r="H39" s="263">
        <v>25535</v>
      </c>
      <c r="I39" s="263">
        <v>1381</v>
      </c>
      <c r="J39" s="264"/>
      <c r="K39" s="265">
        <v>99</v>
      </c>
      <c r="L39" s="265">
        <v>5</v>
      </c>
      <c r="M39" s="264"/>
      <c r="N39" s="263">
        <v>15991</v>
      </c>
      <c r="O39" s="265">
        <v>865</v>
      </c>
      <c r="P39" s="264"/>
    </row>
    <row r="40" spans="1:16" ht="12" customHeight="1" x14ac:dyDescent="0.2">
      <c r="A40" s="262" t="s">
        <v>36</v>
      </c>
      <c r="B40" s="263">
        <v>43624</v>
      </c>
      <c r="C40" s="263">
        <v>12540</v>
      </c>
      <c r="D40" s="263">
        <v>47079</v>
      </c>
      <c r="E40" s="265">
        <v>560</v>
      </c>
      <c r="F40" s="265">
        <v>161</v>
      </c>
      <c r="G40" s="265">
        <v>604</v>
      </c>
      <c r="H40" s="263">
        <v>2235</v>
      </c>
      <c r="I40" s="265">
        <v>643</v>
      </c>
      <c r="J40" s="263">
        <v>2412</v>
      </c>
      <c r="K40" s="265">
        <v>47</v>
      </c>
      <c r="L40" s="265">
        <v>13</v>
      </c>
      <c r="M40" s="265">
        <v>50</v>
      </c>
      <c r="N40" s="263">
        <v>4574</v>
      </c>
      <c r="O40" s="263">
        <v>1315</v>
      </c>
      <c r="P40" s="263">
        <v>4936</v>
      </c>
    </row>
    <row r="41" spans="1:16" ht="12" customHeight="1" x14ac:dyDescent="0.2">
      <c r="A41" s="262" t="s">
        <v>37</v>
      </c>
      <c r="B41" s="263">
        <v>2045</v>
      </c>
      <c r="C41" s="265">
        <v>711</v>
      </c>
      <c r="D41" s="263">
        <v>3012</v>
      </c>
      <c r="E41" s="263">
        <v>20721</v>
      </c>
      <c r="F41" s="263">
        <v>7199</v>
      </c>
      <c r="G41" s="263">
        <v>30512</v>
      </c>
      <c r="H41" s="265">
        <v>173</v>
      </c>
      <c r="I41" s="265">
        <v>60</v>
      </c>
      <c r="J41" s="265">
        <v>255</v>
      </c>
      <c r="K41" s="263">
        <v>15164</v>
      </c>
      <c r="L41" s="263">
        <v>5269</v>
      </c>
      <c r="M41" s="263">
        <v>22331</v>
      </c>
      <c r="N41" s="263">
        <v>4167</v>
      </c>
      <c r="O41" s="263">
        <v>1448</v>
      </c>
      <c r="P41" s="263">
        <v>6136</v>
      </c>
    </row>
    <row r="42" spans="1:16" ht="12" customHeight="1" x14ac:dyDescent="0.2">
      <c r="A42" s="262" t="s">
        <v>38</v>
      </c>
      <c r="B42" s="263">
        <v>3668</v>
      </c>
      <c r="C42" s="263">
        <v>1405</v>
      </c>
      <c r="D42" s="263">
        <v>5297</v>
      </c>
      <c r="E42" s="263">
        <v>23866</v>
      </c>
      <c r="F42" s="263">
        <v>9140</v>
      </c>
      <c r="G42" s="263">
        <v>34473</v>
      </c>
      <c r="H42" s="265">
        <v>161</v>
      </c>
      <c r="I42" s="265">
        <v>62</v>
      </c>
      <c r="J42" s="265">
        <v>233</v>
      </c>
      <c r="K42" s="263">
        <v>21533</v>
      </c>
      <c r="L42" s="263">
        <v>8246</v>
      </c>
      <c r="M42" s="263">
        <v>31102</v>
      </c>
      <c r="N42" s="263">
        <v>6506</v>
      </c>
      <c r="O42" s="263">
        <v>2491</v>
      </c>
      <c r="P42" s="263">
        <v>9397</v>
      </c>
    </row>
    <row r="43" spans="1:16" ht="24" customHeight="1" x14ac:dyDescent="0.2">
      <c r="A43" s="262" t="s">
        <v>468</v>
      </c>
      <c r="B43" s="263">
        <v>2348</v>
      </c>
      <c r="C43" s="264"/>
      <c r="D43" s="264"/>
      <c r="E43" s="263">
        <v>16626</v>
      </c>
      <c r="F43" s="264"/>
      <c r="G43" s="264"/>
      <c r="H43" s="265">
        <v>265</v>
      </c>
      <c r="I43" s="264"/>
      <c r="J43" s="264"/>
      <c r="K43" s="263">
        <v>16319</v>
      </c>
      <c r="L43" s="264"/>
      <c r="M43" s="264"/>
      <c r="N43" s="263">
        <v>4582</v>
      </c>
      <c r="O43" s="264"/>
      <c r="P43" s="264"/>
    </row>
    <row r="44" spans="1:16" ht="36" customHeight="1" x14ac:dyDescent="0.2">
      <c r="A44" s="262" t="s">
        <v>82</v>
      </c>
      <c r="B44" s="263">
        <v>35414</v>
      </c>
      <c r="C44" s="263">
        <v>13577</v>
      </c>
      <c r="D44" s="263">
        <v>51401</v>
      </c>
      <c r="E44" s="263">
        <v>43795</v>
      </c>
      <c r="F44" s="263">
        <v>16791</v>
      </c>
      <c r="G44" s="263">
        <v>63568</v>
      </c>
      <c r="H44" s="263">
        <v>2172</v>
      </c>
      <c r="I44" s="265">
        <v>833</v>
      </c>
      <c r="J44" s="263">
        <v>3153</v>
      </c>
      <c r="K44" s="263">
        <v>68429</v>
      </c>
      <c r="L44" s="263">
        <v>26235</v>
      </c>
      <c r="M44" s="263">
        <v>99322</v>
      </c>
      <c r="N44" s="263">
        <v>9037</v>
      </c>
      <c r="O44" s="263">
        <v>3465</v>
      </c>
      <c r="P44" s="263">
        <v>13117</v>
      </c>
    </row>
    <row r="45" spans="1:16" ht="12" customHeight="1" x14ac:dyDescent="0.2">
      <c r="A45" s="262" t="s">
        <v>39</v>
      </c>
      <c r="B45" s="265">
        <v>122</v>
      </c>
      <c r="C45" s="265">
        <v>48</v>
      </c>
      <c r="D45" s="265">
        <v>184</v>
      </c>
      <c r="E45" s="265">
        <v>215</v>
      </c>
      <c r="F45" s="265">
        <v>84</v>
      </c>
      <c r="G45" s="265">
        <v>324</v>
      </c>
      <c r="H45" s="265">
        <v>558</v>
      </c>
      <c r="I45" s="265">
        <v>219</v>
      </c>
      <c r="J45" s="265">
        <v>842</v>
      </c>
      <c r="K45" s="263">
        <v>20308</v>
      </c>
      <c r="L45" s="263">
        <v>7978</v>
      </c>
      <c r="M45" s="263">
        <v>30649</v>
      </c>
      <c r="N45" s="263">
        <v>11945</v>
      </c>
      <c r="O45" s="263">
        <v>4693</v>
      </c>
      <c r="P45" s="263">
        <v>18027</v>
      </c>
    </row>
    <row r="46" spans="1:16" ht="12" customHeight="1" x14ac:dyDescent="0.2">
      <c r="A46" s="262" t="s">
        <v>40</v>
      </c>
      <c r="B46" s="265">
        <v>273</v>
      </c>
      <c r="C46" s="265">
        <v>118</v>
      </c>
      <c r="D46" s="265">
        <v>314</v>
      </c>
      <c r="E46" s="263">
        <v>22947</v>
      </c>
      <c r="F46" s="263">
        <v>9956</v>
      </c>
      <c r="G46" s="263">
        <v>26405</v>
      </c>
      <c r="H46" s="265">
        <v>64</v>
      </c>
      <c r="I46" s="265">
        <v>28</v>
      </c>
      <c r="J46" s="265">
        <v>74</v>
      </c>
      <c r="K46" s="265">
        <v>49</v>
      </c>
      <c r="L46" s="265">
        <v>21</v>
      </c>
      <c r="M46" s="265">
        <v>57</v>
      </c>
      <c r="N46" s="263">
        <v>2805</v>
      </c>
      <c r="O46" s="263">
        <v>1217</v>
      </c>
      <c r="P46" s="263">
        <v>3228</v>
      </c>
    </row>
    <row r="47" spans="1:16" ht="12" customHeight="1" x14ac:dyDescent="0.2">
      <c r="A47" s="262" t="s">
        <v>41</v>
      </c>
      <c r="B47" s="265">
        <v>593</v>
      </c>
      <c r="C47" s="265">
        <v>194</v>
      </c>
      <c r="D47" s="265">
        <v>765</v>
      </c>
      <c r="E47" s="265">
        <v>694</v>
      </c>
      <c r="F47" s="265">
        <v>227</v>
      </c>
      <c r="G47" s="265">
        <v>897</v>
      </c>
      <c r="H47" s="263">
        <v>13796</v>
      </c>
      <c r="I47" s="263">
        <v>4508</v>
      </c>
      <c r="J47" s="263">
        <v>17812</v>
      </c>
      <c r="K47" s="263">
        <v>1810</v>
      </c>
      <c r="L47" s="265">
        <v>591</v>
      </c>
      <c r="M47" s="263">
        <v>2337</v>
      </c>
      <c r="N47" s="263">
        <v>19901</v>
      </c>
      <c r="O47" s="263">
        <v>6503</v>
      </c>
      <c r="P47" s="263">
        <v>25693</v>
      </c>
    </row>
    <row r="48" spans="1:16" ht="12" customHeight="1" x14ac:dyDescent="0.2">
      <c r="A48" s="262" t="s">
        <v>42</v>
      </c>
      <c r="B48" s="265">
        <v>403</v>
      </c>
      <c r="C48" s="265">
        <v>142</v>
      </c>
      <c r="D48" s="265">
        <v>490</v>
      </c>
      <c r="E48" s="265">
        <v>150</v>
      </c>
      <c r="F48" s="265">
        <v>53</v>
      </c>
      <c r="G48" s="265">
        <v>182</v>
      </c>
      <c r="H48" s="263">
        <v>5989</v>
      </c>
      <c r="I48" s="263">
        <v>2103</v>
      </c>
      <c r="J48" s="263">
        <v>7272</v>
      </c>
      <c r="K48" s="265">
        <v>114</v>
      </c>
      <c r="L48" s="265">
        <v>40</v>
      </c>
      <c r="M48" s="265">
        <v>139</v>
      </c>
      <c r="N48" s="263">
        <v>15431</v>
      </c>
      <c r="O48" s="263">
        <v>5419</v>
      </c>
      <c r="P48" s="263">
        <v>18735</v>
      </c>
    </row>
    <row r="49" spans="1:16" ht="12" customHeight="1" x14ac:dyDescent="0.2">
      <c r="A49" s="262" t="s">
        <v>43</v>
      </c>
      <c r="B49" s="265">
        <v>48</v>
      </c>
      <c r="C49" s="265">
        <v>23</v>
      </c>
      <c r="D49" s="265">
        <v>66</v>
      </c>
      <c r="E49" s="265">
        <v>132</v>
      </c>
      <c r="F49" s="265">
        <v>62</v>
      </c>
      <c r="G49" s="265">
        <v>180</v>
      </c>
      <c r="H49" s="265">
        <v>26</v>
      </c>
      <c r="I49" s="265">
        <v>12</v>
      </c>
      <c r="J49" s="265">
        <v>35</v>
      </c>
      <c r="K49" s="263">
        <v>17068</v>
      </c>
      <c r="L49" s="263">
        <v>8032</v>
      </c>
      <c r="M49" s="263">
        <v>23303</v>
      </c>
      <c r="N49" s="263">
        <v>5311</v>
      </c>
      <c r="O49" s="263">
        <v>2499</v>
      </c>
      <c r="P49" s="263">
        <v>7251</v>
      </c>
    </row>
    <row r="50" spans="1:16" ht="12" customHeight="1" x14ac:dyDescent="0.2">
      <c r="A50" s="262" t="s">
        <v>44</v>
      </c>
      <c r="B50" s="263">
        <v>31199</v>
      </c>
      <c r="C50" s="263">
        <v>8496</v>
      </c>
      <c r="D50" s="263">
        <v>33120</v>
      </c>
      <c r="E50" s="265">
        <v>395</v>
      </c>
      <c r="F50" s="265">
        <v>108</v>
      </c>
      <c r="G50" s="265">
        <v>419</v>
      </c>
      <c r="H50" s="265">
        <v>339</v>
      </c>
      <c r="I50" s="265">
        <v>92</v>
      </c>
      <c r="J50" s="265">
        <v>360</v>
      </c>
      <c r="K50" s="265">
        <v>115</v>
      </c>
      <c r="L50" s="265">
        <v>31</v>
      </c>
      <c r="M50" s="265">
        <v>122</v>
      </c>
      <c r="N50" s="265">
        <v>518</v>
      </c>
      <c r="O50" s="265">
        <v>141</v>
      </c>
      <c r="P50" s="265">
        <v>550</v>
      </c>
    </row>
    <row r="51" spans="1:16" ht="12" customHeight="1" x14ac:dyDescent="0.2">
      <c r="A51" s="262" t="s">
        <v>45</v>
      </c>
      <c r="B51" s="263">
        <v>59028</v>
      </c>
      <c r="C51" s="263">
        <v>19461</v>
      </c>
      <c r="D51" s="263">
        <v>75852</v>
      </c>
      <c r="E51" s="263">
        <v>1637</v>
      </c>
      <c r="F51" s="265">
        <v>540</v>
      </c>
      <c r="G51" s="263">
        <v>2104</v>
      </c>
      <c r="H51" s="263">
        <v>4360</v>
      </c>
      <c r="I51" s="263">
        <v>1438</v>
      </c>
      <c r="J51" s="263">
        <v>5603</v>
      </c>
      <c r="K51" s="265">
        <v>50</v>
      </c>
      <c r="L51" s="265">
        <v>17</v>
      </c>
      <c r="M51" s="265">
        <v>64</v>
      </c>
      <c r="N51" s="263">
        <v>11267</v>
      </c>
      <c r="O51" s="263">
        <v>3715</v>
      </c>
      <c r="P51" s="263">
        <v>14479</v>
      </c>
    </row>
    <row r="52" spans="1:16" ht="12" customHeight="1" x14ac:dyDescent="0.2">
      <c r="A52" s="262" t="s">
        <v>46</v>
      </c>
      <c r="B52" s="265">
        <v>269</v>
      </c>
      <c r="C52" s="265">
        <v>128</v>
      </c>
      <c r="D52" s="265">
        <v>423</v>
      </c>
      <c r="E52" s="265">
        <v>363</v>
      </c>
      <c r="F52" s="265">
        <v>173</v>
      </c>
      <c r="G52" s="265">
        <v>570</v>
      </c>
      <c r="H52" s="265">
        <v>41</v>
      </c>
      <c r="I52" s="265">
        <v>19</v>
      </c>
      <c r="J52" s="265">
        <v>64</v>
      </c>
      <c r="K52" s="263">
        <v>8454</v>
      </c>
      <c r="L52" s="263">
        <v>4028</v>
      </c>
      <c r="M52" s="263">
        <v>13291</v>
      </c>
      <c r="N52" s="263">
        <v>6874</v>
      </c>
      <c r="O52" s="263">
        <v>3274</v>
      </c>
      <c r="P52" s="263">
        <v>10805</v>
      </c>
    </row>
    <row r="53" spans="1:16" ht="12" customHeight="1" x14ac:dyDescent="0.2">
      <c r="A53" s="262" t="s">
        <v>47</v>
      </c>
      <c r="B53" s="265">
        <v>284</v>
      </c>
      <c r="C53" s="265">
        <v>101</v>
      </c>
      <c r="D53" s="265">
        <v>365</v>
      </c>
      <c r="E53" s="263">
        <v>20486</v>
      </c>
      <c r="F53" s="263">
        <v>7314</v>
      </c>
      <c r="G53" s="263">
        <v>26403</v>
      </c>
      <c r="H53" s="265">
        <v>110</v>
      </c>
      <c r="I53" s="265">
        <v>39</v>
      </c>
      <c r="J53" s="265">
        <v>142</v>
      </c>
      <c r="K53" s="265">
        <v>25</v>
      </c>
      <c r="L53" s="265">
        <v>9</v>
      </c>
      <c r="M53" s="265">
        <v>32</v>
      </c>
      <c r="N53" s="263">
        <v>3568</v>
      </c>
      <c r="O53" s="263">
        <v>1274</v>
      </c>
      <c r="P53" s="263">
        <v>4598</v>
      </c>
    </row>
    <row r="54" spans="1:16" ht="12" customHeight="1" x14ac:dyDescent="0.2">
      <c r="A54" s="262" t="s">
        <v>48</v>
      </c>
      <c r="B54" s="265">
        <v>468</v>
      </c>
      <c r="C54" s="265">
        <v>178</v>
      </c>
      <c r="D54" s="265">
        <v>556</v>
      </c>
      <c r="E54" s="265">
        <v>415</v>
      </c>
      <c r="F54" s="265">
        <v>158</v>
      </c>
      <c r="G54" s="265">
        <v>493</v>
      </c>
      <c r="H54" s="263">
        <v>16715</v>
      </c>
      <c r="I54" s="263">
        <v>6372</v>
      </c>
      <c r="J54" s="263">
        <v>19856</v>
      </c>
      <c r="K54" s="265">
        <v>143</v>
      </c>
      <c r="L54" s="265">
        <v>54</v>
      </c>
      <c r="M54" s="265">
        <v>169</v>
      </c>
      <c r="N54" s="263">
        <v>16166</v>
      </c>
      <c r="O54" s="263">
        <v>6162</v>
      </c>
      <c r="P54" s="263">
        <v>19203</v>
      </c>
    </row>
    <row r="55" spans="1:16" ht="12" customHeight="1" x14ac:dyDescent="0.2">
      <c r="A55" s="262" t="s">
        <v>49</v>
      </c>
      <c r="B55" s="265">
        <v>425</v>
      </c>
      <c r="C55" s="265">
        <v>236</v>
      </c>
      <c r="D55" s="265">
        <v>725</v>
      </c>
      <c r="E55" s="263">
        <v>14327</v>
      </c>
      <c r="F55" s="263">
        <v>7966</v>
      </c>
      <c r="G55" s="263">
        <v>24438</v>
      </c>
      <c r="H55" s="265">
        <v>119</v>
      </c>
      <c r="I55" s="265">
        <v>66</v>
      </c>
      <c r="J55" s="265">
        <v>203</v>
      </c>
      <c r="K55" s="265">
        <v>14</v>
      </c>
      <c r="L55" s="265">
        <v>8</v>
      </c>
      <c r="M55" s="265">
        <v>25</v>
      </c>
      <c r="N55" s="263">
        <v>1683</v>
      </c>
      <c r="O55" s="265">
        <v>936</v>
      </c>
      <c r="P55" s="263">
        <v>2871</v>
      </c>
    </row>
    <row r="56" spans="1:16" ht="14.25" customHeight="1" x14ac:dyDescent="0.2">
      <c r="A56" s="262" t="s">
        <v>50</v>
      </c>
      <c r="B56" s="265">
        <v>107</v>
      </c>
      <c r="C56" s="265">
        <v>51</v>
      </c>
      <c r="D56" s="265">
        <v>152</v>
      </c>
      <c r="E56" s="265">
        <v>79</v>
      </c>
      <c r="F56" s="265">
        <v>37</v>
      </c>
      <c r="G56" s="265">
        <v>112</v>
      </c>
      <c r="H56" s="265">
        <v>57</v>
      </c>
      <c r="I56" s="265">
        <v>27</v>
      </c>
      <c r="J56" s="265">
        <v>81</v>
      </c>
      <c r="K56" s="263">
        <v>10506</v>
      </c>
      <c r="L56" s="263">
        <v>4969</v>
      </c>
      <c r="M56" s="263">
        <v>14913</v>
      </c>
      <c r="N56" s="263">
        <v>10927</v>
      </c>
      <c r="O56" s="263">
        <v>5168</v>
      </c>
      <c r="P56" s="263">
        <v>15509</v>
      </c>
    </row>
    <row r="57" spans="1:16" ht="12" customHeight="1" x14ac:dyDescent="0.2">
      <c r="A57" s="262" t="s">
        <v>51</v>
      </c>
      <c r="B57" s="263">
        <v>28149</v>
      </c>
      <c r="C57" s="263">
        <v>10207</v>
      </c>
      <c r="D57" s="263">
        <v>35165</v>
      </c>
      <c r="E57" s="265">
        <v>466</v>
      </c>
      <c r="F57" s="265">
        <v>169</v>
      </c>
      <c r="G57" s="265">
        <v>582</v>
      </c>
      <c r="H57" s="265">
        <v>180</v>
      </c>
      <c r="I57" s="265">
        <v>65</v>
      </c>
      <c r="J57" s="265">
        <v>225</v>
      </c>
      <c r="K57" s="265">
        <v>45</v>
      </c>
      <c r="L57" s="265">
        <v>16</v>
      </c>
      <c r="M57" s="265">
        <v>56</v>
      </c>
      <c r="N57" s="263">
        <v>32775</v>
      </c>
      <c r="O57" s="263">
        <v>11884</v>
      </c>
      <c r="P57" s="263">
        <v>40945</v>
      </c>
    </row>
    <row r="58" spans="1:16" ht="36" customHeight="1" x14ac:dyDescent="0.2">
      <c r="A58" s="262" t="s">
        <v>469</v>
      </c>
      <c r="B58" s="264"/>
      <c r="C58" s="264"/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4"/>
      <c r="O58" s="264"/>
      <c r="P58" s="264"/>
    </row>
    <row r="59" spans="1:16" ht="12" customHeight="1" x14ac:dyDescent="0.2">
      <c r="A59" s="262" t="s">
        <v>52</v>
      </c>
      <c r="B59" s="265">
        <v>252</v>
      </c>
      <c r="C59" s="265">
        <v>144</v>
      </c>
      <c r="D59" s="265">
        <v>498</v>
      </c>
      <c r="E59" s="265">
        <v>907</v>
      </c>
      <c r="F59" s="265">
        <v>519</v>
      </c>
      <c r="G59" s="263">
        <v>1790</v>
      </c>
      <c r="H59" s="265">
        <v>24</v>
      </c>
      <c r="I59" s="265">
        <v>14</v>
      </c>
      <c r="J59" s="265">
        <v>48</v>
      </c>
      <c r="K59" s="263">
        <v>9369</v>
      </c>
      <c r="L59" s="263">
        <v>5359</v>
      </c>
      <c r="M59" s="263">
        <v>18481</v>
      </c>
      <c r="N59" s="263">
        <v>5368</v>
      </c>
      <c r="O59" s="263">
        <v>3070</v>
      </c>
      <c r="P59" s="263">
        <v>10589</v>
      </c>
    </row>
    <row r="60" spans="1:16" ht="12" customHeight="1" x14ac:dyDescent="0.2">
      <c r="A60" s="262" t="s">
        <v>53</v>
      </c>
      <c r="B60" s="265">
        <v>58</v>
      </c>
      <c r="C60" s="265">
        <v>24</v>
      </c>
      <c r="D60" s="265">
        <v>71</v>
      </c>
      <c r="E60" s="265">
        <v>319</v>
      </c>
      <c r="F60" s="265">
        <v>134</v>
      </c>
      <c r="G60" s="265">
        <v>389</v>
      </c>
      <c r="H60" s="263">
        <v>14167</v>
      </c>
      <c r="I60" s="263">
        <v>5951</v>
      </c>
      <c r="J60" s="263">
        <v>17290</v>
      </c>
      <c r="K60" s="265">
        <v>126</v>
      </c>
      <c r="L60" s="265">
        <v>53</v>
      </c>
      <c r="M60" s="265">
        <v>154</v>
      </c>
      <c r="N60" s="265">
        <v>125</v>
      </c>
      <c r="O60" s="265">
        <v>52</v>
      </c>
      <c r="P60" s="265">
        <v>152</v>
      </c>
    </row>
    <row r="61" spans="1:16" ht="12" customHeight="1" x14ac:dyDescent="0.2">
      <c r="A61" s="262" t="s">
        <v>54</v>
      </c>
      <c r="B61" s="265">
        <v>474</v>
      </c>
      <c r="C61" s="265">
        <v>171</v>
      </c>
      <c r="D61" s="265">
        <v>578</v>
      </c>
      <c r="E61" s="263">
        <v>30912</v>
      </c>
      <c r="F61" s="263">
        <v>11112</v>
      </c>
      <c r="G61" s="263">
        <v>37657</v>
      </c>
      <c r="H61" s="265">
        <v>322</v>
      </c>
      <c r="I61" s="265">
        <v>116</v>
      </c>
      <c r="J61" s="265">
        <v>392</v>
      </c>
      <c r="K61" s="265">
        <v>22</v>
      </c>
      <c r="L61" s="265">
        <v>8</v>
      </c>
      <c r="M61" s="265">
        <v>26</v>
      </c>
      <c r="N61" s="263">
        <v>13192</v>
      </c>
      <c r="O61" s="263">
        <v>4742</v>
      </c>
      <c r="P61" s="263">
        <v>16070</v>
      </c>
    </row>
    <row r="62" spans="1:16" ht="12" customHeight="1" x14ac:dyDescent="0.2">
      <c r="A62" s="262" t="s">
        <v>55</v>
      </c>
      <c r="B62" s="265">
        <v>529</v>
      </c>
      <c r="C62" s="265">
        <v>248</v>
      </c>
      <c r="D62" s="265">
        <v>916</v>
      </c>
      <c r="E62" s="265">
        <v>230</v>
      </c>
      <c r="F62" s="265">
        <v>108</v>
      </c>
      <c r="G62" s="265">
        <v>398</v>
      </c>
      <c r="H62" s="265">
        <v>517</v>
      </c>
      <c r="I62" s="265">
        <v>243</v>
      </c>
      <c r="J62" s="265">
        <v>896</v>
      </c>
      <c r="K62" s="263">
        <v>14831</v>
      </c>
      <c r="L62" s="263">
        <v>6957</v>
      </c>
      <c r="M62" s="263">
        <v>25690</v>
      </c>
      <c r="N62" s="263">
        <v>23338</v>
      </c>
      <c r="O62" s="263">
        <v>10948</v>
      </c>
      <c r="P62" s="263">
        <v>40428</v>
      </c>
    </row>
    <row r="63" spans="1:16" ht="12" customHeight="1" x14ac:dyDescent="0.2">
      <c r="A63" s="262" t="s">
        <v>56</v>
      </c>
      <c r="B63" s="263">
        <v>22101</v>
      </c>
      <c r="C63" s="263">
        <v>9572</v>
      </c>
      <c r="D63" s="263">
        <v>39508</v>
      </c>
      <c r="E63" s="265">
        <v>237</v>
      </c>
      <c r="F63" s="265">
        <v>103</v>
      </c>
      <c r="G63" s="265">
        <v>424</v>
      </c>
      <c r="H63" s="265">
        <v>314</v>
      </c>
      <c r="I63" s="265">
        <v>136</v>
      </c>
      <c r="J63" s="265">
        <v>561</v>
      </c>
      <c r="K63" s="265">
        <v>92</v>
      </c>
      <c r="L63" s="265">
        <v>40</v>
      </c>
      <c r="M63" s="265">
        <v>164</v>
      </c>
      <c r="N63" s="263">
        <v>2979</v>
      </c>
      <c r="O63" s="263">
        <v>1290</v>
      </c>
      <c r="P63" s="263">
        <v>5325</v>
      </c>
    </row>
    <row r="64" spans="1:16" ht="12" customHeight="1" x14ac:dyDescent="0.2">
      <c r="A64" s="262" t="s">
        <v>57</v>
      </c>
      <c r="B64" s="263">
        <v>37351</v>
      </c>
      <c r="C64" s="263">
        <v>11879</v>
      </c>
      <c r="D64" s="263">
        <v>44790</v>
      </c>
      <c r="E64" s="263">
        <v>6803</v>
      </c>
      <c r="F64" s="263">
        <v>2164</v>
      </c>
      <c r="G64" s="263">
        <v>8158</v>
      </c>
      <c r="H64" s="263">
        <v>51100</v>
      </c>
      <c r="I64" s="263">
        <v>16251</v>
      </c>
      <c r="J64" s="263">
        <v>61278</v>
      </c>
      <c r="K64" s="263">
        <v>2661</v>
      </c>
      <c r="L64" s="265">
        <v>846</v>
      </c>
      <c r="M64" s="263">
        <v>3191</v>
      </c>
      <c r="N64" s="263">
        <v>37937</v>
      </c>
      <c r="O64" s="263">
        <v>12065</v>
      </c>
      <c r="P64" s="263">
        <v>45493</v>
      </c>
    </row>
    <row r="65" spans="1:16" ht="12" customHeight="1" x14ac:dyDescent="0.2">
      <c r="A65" s="262" t="s">
        <v>58</v>
      </c>
      <c r="B65" s="265">
        <v>418</v>
      </c>
      <c r="C65" s="265">
        <v>116</v>
      </c>
      <c r="D65" s="265">
        <v>443</v>
      </c>
      <c r="E65" s="265">
        <v>665</v>
      </c>
      <c r="F65" s="265">
        <v>184</v>
      </c>
      <c r="G65" s="265">
        <v>707</v>
      </c>
      <c r="H65" s="265">
        <v>123</v>
      </c>
      <c r="I65" s="265">
        <v>34</v>
      </c>
      <c r="J65" s="265">
        <v>130</v>
      </c>
      <c r="K65" s="263">
        <v>6745</v>
      </c>
      <c r="L65" s="263">
        <v>1866</v>
      </c>
      <c r="M65" s="263">
        <v>7163</v>
      </c>
      <c r="N65" s="263">
        <v>40619</v>
      </c>
      <c r="O65" s="263">
        <v>11239</v>
      </c>
      <c r="P65" s="263">
        <v>43132</v>
      </c>
    </row>
    <row r="66" spans="1:16" ht="12" customHeight="1" x14ac:dyDescent="0.2">
      <c r="A66" s="262" t="s">
        <v>59</v>
      </c>
      <c r="B66" s="265">
        <v>462</v>
      </c>
      <c r="C66" s="265">
        <v>229</v>
      </c>
      <c r="D66" s="265">
        <v>825</v>
      </c>
      <c r="E66" s="265">
        <v>826</v>
      </c>
      <c r="F66" s="265">
        <v>409</v>
      </c>
      <c r="G66" s="263">
        <v>1473</v>
      </c>
      <c r="H66" s="263">
        <v>5031</v>
      </c>
      <c r="I66" s="263">
        <v>2493</v>
      </c>
      <c r="J66" s="263">
        <v>8974</v>
      </c>
      <c r="K66" s="265">
        <v>101</v>
      </c>
      <c r="L66" s="265">
        <v>50</v>
      </c>
      <c r="M66" s="265">
        <v>180</v>
      </c>
      <c r="N66" s="263">
        <v>21712</v>
      </c>
      <c r="O66" s="263">
        <v>10756</v>
      </c>
      <c r="P66" s="263">
        <v>38726</v>
      </c>
    </row>
    <row r="67" spans="1:16" ht="12" customHeight="1" x14ac:dyDescent="0.2">
      <c r="A67" s="262" t="s">
        <v>60</v>
      </c>
      <c r="B67" s="265">
        <v>288</v>
      </c>
      <c r="C67" s="265">
        <v>76</v>
      </c>
      <c r="D67" s="265">
        <v>224</v>
      </c>
      <c r="E67" s="265">
        <v>153</v>
      </c>
      <c r="F67" s="265">
        <v>40</v>
      </c>
      <c r="G67" s="265">
        <v>119</v>
      </c>
      <c r="H67" s="263">
        <v>12272</v>
      </c>
      <c r="I67" s="263">
        <v>3230</v>
      </c>
      <c r="J67" s="263">
        <v>9549</v>
      </c>
      <c r="K67" s="265">
        <v>94</v>
      </c>
      <c r="L67" s="265">
        <v>25</v>
      </c>
      <c r="M67" s="265">
        <v>73</v>
      </c>
      <c r="N67" s="263">
        <v>15662</v>
      </c>
      <c r="O67" s="263">
        <v>4122</v>
      </c>
      <c r="P67" s="263">
        <v>12188</v>
      </c>
    </row>
    <row r="68" spans="1:16" ht="12" customHeight="1" x14ac:dyDescent="0.2">
      <c r="A68" s="262" t="s">
        <v>61</v>
      </c>
      <c r="B68" s="263">
        <v>1645</v>
      </c>
      <c r="C68" s="265">
        <v>557</v>
      </c>
      <c r="D68" s="263">
        <v>2072</v>
      </c>
      <c r="E68" s="263">
        <v>1103</v>
      </c>
      <c r="F68" s="265">
        <v>374</v>
      </c>
      <c r="G68" s="263">
        <v>1390</v>
      </c>
      <c r="H68" s="263">
        <v>12252</v>
      </c>
      <c r="I68" s="263">
        <v>4149</v>
      </c>
      <c r="J68" s="263">
        <v>15436</v>
      </c>
      <c r="K68" s="265">
        <v>177</v>
      </c>
      <c r="L68" s="265">
        <v>60</v>
      </c>
      <c r="M68" s="265">
        <v>223</v>
      </c>
      <c r="N68" s="263">
        <v>23799</v>
      </c>
      <c r="O68" s="263">
        <v>8058</v>
      </c>
      <c r="P68" s="263">
        <v>29983</v>
      </c>
    </row>
    <row r="69" spans="1:16" ht="12" customHeight="1" x14ac:dyDescent="0.2">
      <c r="A69" s="262" t="s">
        <v>62</v>
      </c>
      <c r="B69" s="263">
        <v>41335</v>
      </c>
      <c r="C69" s="263">
        <v>19134</v>
      </c>
      <c r="D69" s="263">
        <v>70591</v>
      </c>
      <c r="E69" s="265">
        <v>500</v>
      </c>
      <c r="F69" s="265">
        <v>231</v>
      </c>
      <c r="G69" s="265">
        <v>854</v>
      </c>
      <c r="H69" s="265">
        <v>419</v>
      </c>
      <c r="I69" s="265">
        <v>194</v>
      </c>
      <c r="J69" s="265">
        <v>716</v>
      </c>
      <c r="K69" s="265">
        <v>162</v>
      </c>
      <c r="L69" s="265">
        <v>75</v>
      </c>
      <c r="M69" s="265">
        <v>276</v>
      </c>
      <c r="N69" s="263">
        <v>4419</v>
      </c>
      <c r="O69" s="263">
        <v>2045</v>
      </c>
      <c r="P69" s="263">
        <v>7547</v>
      </c>
    </row>
    <row r="70" spans="1:16" ht="12" customHeight="1" x14ac:dyDescent="0.2">
      <c r="A70" s="262" t="s">
        <v>63</v>
      </c>
      <c r="B70" s="265">
        <v>230</v>
      </c>
      <c r="C70" s="265">
        <v>137</v>
      </c>
      <c r="D70" s="265">
        <v>417</v>
      </c>
      <c r="E70" s="263">
        <v>9673</v>
      </c>
      <c r="F70" s="263">
        <v>5769</v>
      </c>
      <c r="G70" s="263">
        <v>17551</v>
      </c>
      <c r="H70" s="265">
        <v>61</v>
      </c>
      <c r="I70" s="265">
        <v>37</v>
      </c>
      <c r="J70" s="265">
        <v>111</v>
      </c>
      <c r="K70" s="265">
        <v>24</v>
      </c>
      <c r="L70" s="265">
        <v>14</v>
      </c>
      <c r="M70" s="265">
        <v>44</v>
      </c>
      <c r="N70" s="265">
        <v>833</v>
      </c>
      <c r="O70" s="265">
        <v>497</v>
      </c>
      <c r="P70" s="263">
        <v>1512</v>
      </c>
    </row>
    <row r="71" spans="1:16" ht="12" customHeight="1" x14ac:dyDescent="0.2">
      <c r="A71" s="262" t="s">
        <v>64</v>
      </c>
      <c r="B71" s="265">
        <v>53</v>
      </c>
      <c r="C71" s="265">
        <v>21</v>
      </c>
      <c r="D71" s="265">
        <v>51</v>
      </c>
      <c r="E71" s="265">
        <v>76</v>
      </c>
      <c r="F71" s="265">
        <v>30</v>
      </c>
      <c r="G71" s="265">
        <v>73</v>
      </c>
      <c r="H71" s="265">
        <v>36</v>
      </c>
      <c r="I71" s="265">
        <v>14</v>
      </c>
      <c r="J71" s="265">
        <v>34</v>
      </c>
      <c r="K71" s="263">
        <v>9431</v>
      </c>
      <c r="L71" s="263">
        <v>3717</v>
      </c>
      <c r="M71" s="263">
        <v>9065</v>
      </c>
      <c r="N71" s="263">
        <v>8733</v>
      </c>
      <c r="O71" s="263">
        <v>3441</v>
      </c>
      <c r="P71" s="263">
        <v>8393</v>
      </c>
    </row>
    <row r="72" spans="1:16" ht="12" customHeight="1" x14ac:dyDescent="0.2">
      <c r="A72" s="262" t="s">
        <v>65</v>
      </c>
      <c r="B72" s="263">
        <v>40514</v>
      </c>
      <c r="C72" s="263">
        <v>18121</v>
      </c>
      <c r="D72" s="263">
        <v>70126</v>
      </c>
      <c r="E72" s="263">
        <v>5796</v>
      </c>
      <c r="F72" s="263">
        <v>2592</v>
      </c>
      <c r="G72" s="263">
        <v>10031</v>
      </c>
      <c r="H72" s="265">
        <v>457</v>
      </c>
      <c r="I72" s="265">
        <v>204</v>
      </c>
      <c r="J72" s="265">
        <v>790</v>
      </c>
      <c r="K72" s="263">
        <v>2176</v>
      </c>
      <c r="L72" s="265">
        <v>973</v>
      </c>
      <c r="M72" s="263">
        <v>3766</v>
      </c>
      <c r="N72" s="263">
        <v>8057</v>
      </c>
      <c r="O72" s="263">
        <v>3604</v>
      </c>
      <c r="P72" s="263">
        <v>13945</v>
      </c>
    </row>
    <row r="73" spans="1:16" ht="12" customHeight="1" x14ac:dyDescent="0.2">
      <c r="A73" s="262" t="s">
        <v>66</v>
      </c>
      <c r="B73" s="263">
        <v>1374</v>
      </c>
      <c r="C73" s="265">
        <v>361</v>
      </c>
      <c r="D73" s="263">
        <v>1110</v>
      </c>
      <c r="E73" s="263">
        <v>22450</v>
      </c>
      <c r="F73" s="263">
        <v>5902</v>
      </c>
      <c r="G73" s="263">
        <v>18140</v>
      </c>
      <c r="H73" s="265">
        <v>215</v>
      </c>
      <c r="I73" s="265">
        <v>57</v>
      </c>
      <c r="J73" s="265">
        <v>174</v>
      </c>
      <c r="K73" s="263">
        <v>52993</v>
      </c>
      <c r="L73" s="263">
        <v>13932</v>
      </c>
      <c r="M73" s="263">
        <v>42818</v>
      </c>
      <c r="N73" s="263">
        <v>13666</v>
      </c>
      <c r="O73" s="263">
        <v>3593</v>
      </c>
      <c r="P73" s="263">
        <v>11042</v>
      </c>
    </row>
    <row r="74" spans="1:16" ht="12" customHeight="1" x14ac:dyDescent="0.2">
      <c r="A74" s="262" t="s">
        <v>67</v>
      </c>
      <c r="B74" s="265">
        <v>274</v>
      </c>
      <c r="C74" s="265">
        <v>118</v>
      </c>
      <c r="D74" s="265">
        <v>418</v>
      </c>
      <c r="E74" s="265">
        <v>284</v>
      </c>
      <c r="F74" s="265">
        <v>123</v>
      </c>
      <c r="G74" s="265">
        <v>433</v>
      </c>
      <c r="H74" s="265">
        <v>162</v>
      </c>
      <c r="I74" s="265">
        <v>70</v>
      </c>
      <c r="J74" s="265">
        <v>247</v>
      </c>
      <c r="K74" s="263">
        <v>7687</v>
      </c>
      <c r="L74" s="263">
        <v>3314</v>
      </c>
      <c r="M74" s="263">
        <v>11715</v>
      </c>
      <c r="N74" s="263">
        <v>21223</v>
      </c>
      <c r="O74" s="263">
        <v>9150</v>
      </c>
      <c r="P74" s="263">
        <v>32344</v>
      </c>
    </row>
    <row r="75" spans="1:16" ht="12" customHeight="1" x14ac:dyDescent="0.2">
      <c r="A75" s="262" t="s">
        <v>68</v>
      </c>
      <c r="B75" s="263">
        <v>1863</v>
      </c>
      <c r="C75" s="265">
        <v>863</v>
      </c>
      <c r="D75" s="263">
        <v>3065</v>
      </c>
      <c r="E75" s="263">
        <v>2925</v>
      </c>
      <c r="F75" s="263">
        <v>1356</v>
      </c>
      <c r="G75" s="263">
        <v>4812</v>
      </c>
      <c r="H75" s="265">
        <v>171</v>
      </c>
      <c r="I75" s="265">
        <v>79</v>
      </c>
      <c r="J75" s="265">
        <v>281</v>
      </c>
      <c r="K75" s="263">
        <v>26375</v>
      </c>
      <c r="L75" s="263">
        <v>12224</v>
      </c>
      <c r="M75" s="263">
        <v>43390</v>
      </c>
      <c r="N75" s="265">
        <v>532</v>
      </c>
      <c r="O75" s="265">
        <v>246</v>
      </c>
      <c r="P75" s="265">
        <v>875</v>
      </c>
    </row>
    <row r="76" spans="1:16" ht="12" customHeight="1" x14ac:dyDescent="0.2">
      <c r="A76" s="262" t="s">
        <v>69</v>
      </c>
      <c r="B76" s="265">
        <v>487</v>
      </c>
      <c r="C76" s="265">
        <v>154</v>
      </c>
      <c r="D76" s="265">
        <v>495</v>
      </c>
      <c r="E76" s="265">
        <v>184</v>
      </c>
      <c r="F76" s="265">
        <v>58</v>
      </c>
      <c r="G76" s="265">
        <v>187</v>
      </c>
      <c r="H76" s="263">
        <v>14700</v>
      </c>
      <c r="I76" s="263">
        <v>4663</v>
      </c>
      <c r="J76" s="263">
        <v>14934</v>
      </c>
      <c r="K76" s="265">
        <v>48</v>
      </c>
      <c r="L76" s="265">
        <v>15</v>
      </c>
      <c r="M76" s="265">
        <v>49</v>
      </c>
      <c r="N76" s="263">
        <v>18676</v>
      </c>
      <c r="O76" s="263">
        <v>5926</v>
      </c>
      <c r="P76" s="263">
        <v>18971</v>
      </c>
    </row>
    <row r="77" spans="1:16" ht="12" customHeight="1" x14ac:dyDescent="0.2">
      <c r="A77" s="262" t="s">
        <v>70</v>
      </c>
      <c r="B77" s="265">
        <v>334</v>
      </c>
      <c r="C77" s="265">
        <v>118</v>
      </c>
      <c r="D77" s="265">
        <v>410</v>
      </c>
      <c r="E77" s="265">
        <v>379</v>
      </c>
      <c r="F77" s="265">
        <v>134</v>
      </c>
      <c r="G77" s="265">
        <v>466</v>
      </c>
      <c r="H77" s="263">
        <v>11472</v>
      </c>
      <c r="I77" s="263">
        <v>4045</v>
      </c>
      <c r="J77" s="263">
        <v>14078</v>
      </c>
      <c r="K77" s="265">
        <v>52</v>
      </c>
      <c r="L77" s="265">
        <v>18</v>
      </c>
      <c r="M77" s="265">
        <v>63</v>
      </c>
      <c r="N77" s="263">
        <v>15431</v>
      </c>
      <c r="O77" s="263">
        <v>5441</v>
      </c>
      <c r="P77" s="263">
        <v>18937</v>
      </c>
    </row>
    <row r="78" spans="1:16" ht="12" customHeight="1" x14ac:dyDescent="0.2">
      <c r="A78" s="262" t="s">
        <v>71</v>
      </c>
      <c r="B78" s="265">
        <v>274</v>
      </c>
      <c r="C78" s="265">
        <v>105</v>
      </c>
      <c r="D78" s="265">
        <v>293</v>
      </c>
      <c r="E78" s="263">
        <v>30092</v>
      </c>
      <c r="F78" s="263">
        <v>11563</v>
      </c>
      <c r="G78" s="263">
        <v>32228</v>
      </c>
      <c r="H78" s="265">
        <v>111</v>
      </c>
      <c r="I78" s="265">
        <v>43</v>
      </c>
      <c r="J78" s="265">
        <v>119</v>
      </c>
      <c r="K78" s="265">
        <v>42</v>
      </c>
      <c r="L78" s="265">
        <v>16</v>
      </c>
      <c r="M78" s="265">
        <v>45</v>
      </c>
      <c r="N78" s="263">
        <v>9874</v>
      </c>
      <c r="O78" s="263">
        <v>3795</v>
      </c>
      <c r="P78" s="263">
        <v>10575</v>
      </c>
    </row>
    <row r="79" spans="1:16" ht="24" customHeight="1" x14ac:dyDescent="0.2">
      <c r="A79" s="262" t="s">
        <v>72</v>
      </c>
      <c r="B79" s="263">
        <v>3619</v>
      </c>
      <c r="C79" s="263">
        <v>2052</v>
      </c>
      <c r="D79" s="263">
        <v>2550</v>
      </c>
      <c r="E79" s="263">
        <v>1534</v>
      </c>
      <c r="F79" s="265">
        <v>871</v>
      </c>
      <c r="G79" s="263">
        <v>1080</v>
      </c>
      <c r="H79" s="263">
        <v>1678</v>
      </c>
      <c r="I79" s="265">
        <v>952</v>
      </c>
      <c r="J79" s="263">
        <v>1181</v>
      </c>
      <c r="K79" s="265">
        <v>664</v>
      </c>
      <c r="L79" s="265">
        <v>377</v>
      </c>
      <c r="M79" s="265">
        <v>467</v>
      </c>
      <c r="N79" s="263">
        <v>2016</v>
      </c>
      <c r="O79" s="263">
        <v>1144</v>
      </c>
      <c r="P79" s="263">
        <v>1419</v>
      </c>
    </row>
    <row r="80" spans="1:16" ht="24" customHeight="1" x14ac:dyDescent="0.2">
      <c r="A80" s="262" t="s">
        <v>73</v>
      </c>
      <c r="B80" s="263">
        <v>15057</v>
      </c>
      <c r="C80" s="263">
        <v>5906</v>
      </c>
      <c r="D80" s="263">
        <v>15390</v>
      </c>
      <c r="E80" s="263">
        <v>2017</v>
      </c>
      <c r="F80" s="265">
        <v>791</v>
      </c>
      <c r="G80" s="263">
        <v>2061</v>
      </c>
      <c r="H80" s="263">
        <v>1632</v>
      </c>
      <c r="I80" s="265">
        <v>640</v>
      </c>
      <c r="J80" s="263">
        <v>1667</v>
      </c>
      <c r="K80" s="265">
        <v>992</v>
      </c>
      <c r="L80" s="265">
        <v>389</v>
      </c>
      <c r="M80" s="263">
        <v>1014</v>
      </c>
      <c r="N80" s="263">
        <v>5637</v>
      </c>
      <c r="O80" s="263">
        <v>2211</v>
      </c>
      <c r="P80" s="263">
        <v>5761</v>
      </c>
    </row>
    <row r="81" spans="1:16" ht="12" customHeight="1" x14ac:dyDescent="0.2">
      <c r="A81" s="262" t="s">
        <v>74</v>
      </c>
      <c r="B81" s="263">
        <v>7948</v>
      </c>
      <c r="C81" s="263">
        <v>2273</v>
      </c>
      <c r="D81" s="263">
        <v>4803</v>
      </c>
      <c r="E81" s="263">
        <v>22364</v>
      </c>
      <c r="F81" s="263">
        <v>6398</v>
      </c>
      <c r="G81" s="263">
        <v>13514</v>
      </c>
      <c r="H81" s="263">
        <v>1703</v>
      </c>
      <c r="I81" s="265">
        <v>487</v>
      </c>
      <c r="J81" s="263">
        <v>1029</v>
      </c>
      <c r="K81" s="263">
        <v>1475</v>
      </c>
      <c r="L81" s="265">
        <v>422</v>
      </c>
      <c r="M81" s="265">
        <v>892</v>
      </c>
      <c r="N81" s="263">
        <v>12716</v>
      </c>
      <c r="O81" s="263">
        <v>3637</v>
      </c>
      <c r="P81" s="263">
        <v>7684</v>
      </c>
    </row>
    <row r="82" spans="1:16" ht="24" customHeight="1" x14ac:dyDescent="0.2">
      <c r="A82" s="262" t="s">
        <v>75</v>
      </c>
      <c r="B82" s="263">
        <v>2646</v>
      </c>
      <c r="C82" s="265">
        <v>799</v>
      </c>
      <c r="D82" s="263">
        <v>1056</v>
      </c>
      <c r="E82" s="263">
        <v>2907</v>
      </c>
      <c r="F82" s="265">
        <v>878</v>
      </c>
      <c r="G82" s="263">
        <v>1160</v>
      </c>
      <c r="H82" s="265">
        <v>87</v>
      </c>
      <c r="I82" s="265">
        <v>26</v>
      </c>
      <c r="J82" s="265">
        <v>35</v>
      </c>
      <c r="K82" s="263">
        <v>4731</v>
      </c>
      <c r="L82" s="263">
        <v>1429</v>
      </c>
      <c r="M82" s="263">
        <v>1888</v>
      </c>
      <c r="N82" s="265">
        <v>353</v>
      </c>
      <c r="O82" s="265">
        <v>106</v>
      </c>
      <c r="P82" s="265">
        <v>141</v>
      </c>
    </row>
    <row r="83" spans="1:16" ht="25.5" customHeight="1" x14ac:dyDescent="0.2">
      <c r="A83" s="262" t="s">
        <v>76</v>
      </c>
      <c r="B83" s="265">
        <v>9</v>
      </c>
      <c r="C83" s="265">
        <v>2</v>
      </c>
      <c r="D83" s="265">
        <v>8</v>
      </c>
      <c r="E83" s="265">
        <v>37</v>
      </c>
      <c r="F83" s="265">
        <v>9</v>
      </c>
      <c r="G83" s="265">
        <v>33</v>
      </c>
      <c r="H83" s="265">
        <v>75</v>
      </c>
      <c r="I83" s="265">
        <v>19</v>
      </c>
      <c r="J83" s="265">
        <v>67</v>
      </c>
      <c r="K83" s="263">
        <v>4862</v>
      </c>
      <c r="L83" s="263">
        <v>1214</v>
      </c>
      <c r="M83" s="263">
        <v>4348</v>
      </c>
      <c r="N83" s="263">
        <v>3593</v>
      </c>
      <c r="O83" s="265">
        <v>897</v>
      </c>
      <c r="P83" s="263">
        <v>3213</v>
      </c>
    </row>
    <row r="84" spans="1:16" ht="24" customHeight="1" x14ac:dyDescent="0.2">
      <c r="A84" s="262" t="s">
        <v>470</v>
      </c>
      <c r="B84" s="264"/>
      <c r="C84" s="264"/>
      <c r="D84" s="264"/>
      <c r="E84" s="264"/>
      <c r="F84" s="264"/>
      <c r="G84" s="264"/>
      <c r="H84" s="264"/>
      <c r="I84" s="264"/>
      <c r="J84" s="264"/>
      <c r="K84" s="264"/>
      <c r="L84" s="264"/>
      <c r="M84" s="264"/>
      <c r="N84" s="264"/>
      <c r="O84" s="264"/>
      <c r="P84" s="264"/>
    </row>
    <row r="85" spans="1:16" ht="24" customHeight="1" x14ac:dyDescent="0.2">
      <c r="A85" s="262" t="s">
        <v>77</v>
      </c>
      <c r="B85" s="265">
        <v>7</v>
      </c>
      <c r="C85" s="265">
        <v>123</v>
      </c>
      <c r="D85" s="265">
        <v>140</v>
      </c>
      <c r="E85" s="265">
        <v>2</v>
      </c>
      <c r="F85" s="265">
        <v>40</v>
      </c>
      <c r="G85" s="265">
        <v>45</v>
      </c>
      <c r="H85" s="265">
        <v>1</v>
      </c>
      <c r="I85" s="265">
        <v>28</v>
      </c>
      <c r="J85" s="265">
        <v>31</v>
      </c>
      <c r="K85" s="264"/>
      <c r="L85" s="265">
        <v>5</v>
      </c>
      <c r="M85" s="265">
        <v>5</v>
      </c>
      <c r="N85" s="265">
        <v>4</v>
      </c>
      <c r="O85" s="265">
        <v>73</v>
      </c>
      <c r="P85" s="265">
        <v>82</v>
      </c>
    </row>
    <row r="86" spans="1:16" ht="12.75" customHeight="1" x14ac:dyDescent="0.2">
      <c r="A86" s="262" t="s">
        <v>471</v>
      </c>
      <c r="B86" s="263">
        <v>1147</v>
      </c>
      <c r="C86" s="265">
        <v>661</v>
      </c>
      <c r="D86" s="265">
        <v>725</v>
      </c>
      <c r="E86" s="263">
        <v>1457</v>
      </c>
      <c r="F86" s="265">
        <v>840</v>
      </c>
      <c r="G86" s="265">
        <v>920</v>
      </c>
      <c r="H86" s="265">
        <v>778</v>
      </c>
      <c r="I86" s="265">
        <v>449</v>
      </c>
      <c r="J86" s="265">
        <v>492</v>
      </c>
      <c r="K86" s="265">
        <v>177</v>
      </c>
      <c r="L86" s="265">
        <v>102</v>
      </c>
      <c r="M86" s="265">
        <v>112</v>
      </c>
      <c r="N86" s="263">
        <v>2894</v>
      </c>
      <c r="O86" s="263">
        <v>1668</v>
      </c>
      <c r="P86" s="263">
        <v>1828</v>
      </c>
    </row>
    <row r="87" spans="1:16" ht="25.5" customHeight="1" x14ac:dyDescent="0.2">
      <c r="A87" s="262" t="s">
        <v>79</v>
      </c>
      <c r="B87" s="265">
        <v>13</v>
      </c>
      <c r="C87" s="265">
        <v>500</v>
      </c>
      <c r="D87" s="265">
        <v>639</v>
      </c>
      <c r="E87" s="265">
        <v>7</v>
      </c>
      <c r="F87" s="265">
        <v>252</v>
      </c>
      <c r="G87" s="265">
        <v>323</v>
      </c>
      <c r="H87" s="265">
        <v>6</v>
      </c>
      <c r="I87" s="265">
        <v>241</v>
      </c>
      <c r="J87" s="265">
        <v>309</v>
      </c>
      <c r="K87" s="265">
        <v>4</v>
      </c>
      <c r="L87" s="265">
        <v>147</v>
      </c>
      <c r="M87" s="265">
        <v>188</v>
      </c>
      <c r="N87" s="265">
        <v>6</v>
      </c>
      <c r="O87" s="265">
        <v>211</v>
      </c>
      <c r="P87" s="265">
        <v>271</v>
      </c>
    </row>
    <row r="88" spans="1:16" ht="24" customHeight="1" x14ac:dyDescent="0.2">
      <c r="A88" s="262" t="s">
        <v>472</v>
      </c>
      <c r="B88" s="265">
        <v>175</v>
      </c>
      <c r="C88" s="264"/>
      <c r="D88" s="264"/>
      <c r="E88" s="265">
        <v>252</v>
      </c>
      <c r="F88" s="264"/>
      <c r="G88" s="264"/>
      <c r="H88" s="265">
        <v>83</v>
      </c>
      <c r="I88" s="264"/>
      <c r="J88" s="264"/>
      <c r="K88" s="265">
        <v>128</v>
      </c>
      <c r="L88" s="264"/>
      <c r="M88" s="264"/>
      <c r="N88" s="265">
        <v>195</v>
      </c>
      <c r="O88" s="264"/>
      <c r="P88" s="264"/>
    </row>
    <row r="89" spans="1:16" ht="24" customHeight="1" x14ac:dyDescent="0.2">
      <c r="A89" s="262" t="s">
        <v>244</v>
      </c>
      <c r="B89" s="263">
        <v>1404</v>
      </c>
      <c r="C89" s="264"/>
      <c r="D89" s="264"/>
      <c r="E89" s="265">
        <v>531</v>
      </c>
      <c r="F89" s="264"/>
      <c r="G89" s="264"/>
      <c r="H89" s="265">
        <v>308</v>
      </c>
      <c r="I89" s="264"/>
      <c r="J89" s="264"/>
      <c r="K89" s="265">
        <v>83</v>
      </c>
      <c r="L89" s="264"/>
      <c r="M89" s="264"/>
      <c r="N89" s="265">
        <v>538</v>
      </c>
      <c r="O89" s="264"/>
      <c r="P89" s="264"/>
    </row>
    <row r="90" spans="1:16" ht="12" customHeight="1" x14ac:dyDescent="0.2">
      <c r="A90" s="262" t="s">
        <v>473</v>
      </c>
      <c r="B90" s="263">
        <v>7279</v>
      </c>
      <c r="C90" s="264"/>
      <c r="D90" s="264"/>
      <c r="E90" s="263">
        <v>3096</v>
      </c>
      <c r="F90" s="264"/>
      <c r="G90" s="264"/>
      <c r="H90" s="263">
        <v>1641</v>
      </c>
      <c r="I90" s="264"/>
      <c r="J90" s="264"/>
      <c r="K90" s="265">
        <v>524</v>
      </c>
      <c r="L90" s="264"/>
      <c r="M90" s="264"/>
      <c r="N90" s="263">
        <v>2279</v>
      </c>
      <c r="O90" s="264"/>
      <c r="P90" s="264"/>
    </row>
    <row r="91" spans="1:16" ht="12" customHeight="1" x14ac:dyDescent="0.2">
      <c r="A91" s="262" t="s">
        <v>474</v>
      </c>
      <c r="B91" s="265">
        <v>347</v>
      </c>
      <c r="C91" s="264"/>
      <c r="D91" s="264"/>
      <c r="E91" s="265">
        <v>62</v>
      </c>
      <c r="F91" s="264"/>
      <c r="G91" s="264"/>
      <c r="H91" s="265">
        <v>83</v>
      </c>
      <c r="I91" s="264"/>
      <c r="J91" s="264"/>
      <c r="K91" s="265">
        <v>26</v>
      </c>
      <c r="L91" s="264"/>
      <c r="M91" s="264"/>
      <c r="N91" s="265">
        <v>162</v>
      </c>
      <c r="O91" s="264"/>
      <c r="P91" s="264"/>
    </row>
    <row r="92" spans="1:16" ht="13.5" customHeight="1" x14ac:dyDescent="0.2">
      <c r="A92" s="262" t="s">
        <v>475</v>
      </c>
      <c r="B92" s="263">
        <v>1567</v>
      </c>
      <c r="C92" s="264"/>
      <c r="D92" s="264"/>
      <c r="E92" s="265">
        <v>223</v>
      </c>
      <c r="F92" s="264"/>
      <c r="G92" s="264"/>
      <c r="H92" s="265">
        <v>415</v>
      </c>
      <c r="I92" s="264"/>
      <c r="J92" s="264"/>
      <c r="K92" s="265">
        <v>187</v>
      </c>
      <c r="L92" s="264"/>
      <c r="M92" s="264"/>
      <c r="N92" s="265">
        <v>670</v>
      </c>
      <c r="O92" s="264"/>
      <c r="P92" s="264"/>
    </row>
    <row r="93" spans="1:16" ht="12" customHeight="1" x14ac:dyDescent="0.2">
      <c r="A93" s="262" t="s">
        <v>476</v>
      </c>
      <c r="B93" s="263">
        <v>3158</v>
      </c>
      <c r="C93" s="264"/>
      <c r="D93" s="264"/>
      <c r="E93" s="265">
        <v>874</v>
      </c>
      <c r="F93" s="264"/>
      <c r="G93" s="264"/>
      <c r="H93" s="265">
        <v>817</v>
      </c>
      <c r="I93" s="264"/>
      <c r="J93" s="264"/>
      <c r="K93" s="265">
        <v>227</v>
      </c>
      <c r="L93" s="264"/>
      <c r="M93" s="264"/>
      <c r="N93" s="265">
        <v>888</v>
      </c>
      <c r="O93" s="264"/>
      <c r="P93" s="264"/>
    </row>
    <row r="94" spans="1:16" ht="12" customHeight="1" x14ac:dyDescent="0.2">
      <c r="A94" s="262" t="s">
        <v>477</v>
      </c>
      <c r="B94" s="263">
        <v>5737</v>
      </c>
      <c r="C94" s="264"/>
      <c r="D94" s="264"/>
      <c r="E94" s="263">
        <v>1511</v>
      </c>
      <c r="F94" s="264"/>
      <c r="G94" s="264"/>
      <c r="H94" s="265">
        <v>950</v>
      </c>
      <c r="I94" s="264"/>
      <c r="J94" s="264"/>
      <c r="K94" s="265">
        <v>337</v>
      </c>
      <c r="L94" s="264"/>
      <c r="M94" s="264"/>
      <c r="N94" s="263">
        <v>1345</v>
      </c>
      <c r="O94" s="264"/>
      <c r="P94" s="264"/>
    </row>
    <row r="95" spans="1:16" ht="12" customHeight="1" x14ac:dyDescent="0.2">
      <c r="A95" s="262" t="s">
        <v>478</v>
      </c>
      <c r="B95" s="263">
        <v>2532</v>
      </c>
      <c r="C95" s="264"/>
      <c r="D95" s="264"/>
      <c r="E95" s="265">
        <v>882</v>
      </c>
      <c r="F95" s="264"/>
      <c r="G95" s="264"/>
      <c r="H95" s="265">
        <v>513</v>
      </c>
      <c r="I95" s="264"/>
      <c r="J95" s="264"/>
      <c r="K95" s="265">
        <v>182</v>
      </c>
      <c r="L95" s="264"/>
      <c r="M95" s="264"/>
      <c r="N95" s="265">
        <v>704</v>
      </c>
      <c r="O95" s="264"/>
      <c r="P95" s="264"/>
    </row>
    <row r="96" spans="1:16" ht="12" customHeight="1" x14ac:dyDescent="0.2">
      <c r="A96" s="262" t="s">
        <v>479</v>
      </c>
      <c r="B96" s="263">
        <v>1594</v>
      </c>
      <c r="C96" s="264"/>
      <c r="D96" s="265">
        <v>102</v>
      </c>
      <c r="E96" s="265">
        <v>596</v>
      </c>
      <c r="F96" s="264"/>
      <c r="G96" s="265">
        <v>38</v>
      </c>
      <c r="H96" s="265">
        <v>359</v>
      </c>
      <c r="I96" s="264"/>
      <c r="J96" s="265">
        <v>23</v>
      </c>
      <c r="K96" s="265">
        <v>107</v>
      </c>
      <c r="L96" s="264"/>
      <c r="M96" s="265">
        <v>7</v>
      </c>
      <c r="N96" s="265">
        <v>491</v>
      </c>
      <c r="O96" s="264"/>
      <c r="P96" s="265">
        <v>31</v>
      </c>
    </row>
    <row r="97" spans="1:16" s="69" customFormat="1" ht="12" hidden="1" customHeight="1" x14ac:dyDescent="0.2">
      <c r="A97" s="454" t="s">
        <v>480</v>
      </c>
      <c r="B97" s="457">
        <v>2630</v>
      </c>
      <c r="C97" s="456"/>
      <c r="D97" s="456"/>
      <c r="E97" s="455">
        <v>794</v>
      </c>
      <c r="F97" s="456"/>
      <c r="G97" s="456"/>
      <c r="H97" s="455">
        <v>784</v>
      </c>
      <c r="I97" s="456"/>
      <c r="J97" s="456"/>
      <c r="K97" s="455">
        <v>211</v>
      </c>
      <c r="L97" s="456"/>
      <c r="M97" s="456"/>
      <c r="N97" s="455">
        <v>926</v>
      </c>
      <c r="O97" s="456"/>
      <c r="P97" s="456"/>
    </row>
    <row r="98" spans="1:16" s="69" customFormat="1" ht="12" hidden="1" customHeight="1" x14ac:dyDescent="0.2">
      <c r="A98" s="454" t="s">
        <v>481</v>
      </c>
      <c r="B98" s="457">
        <v>2572</v>
      </c>
      <c r="C98" s="456"/>
      <c r="D98" s="456"/>
      <c r="E98" s="455">
        <v>771</v>
      </c>
      <c r="F98" s="456"/>
      <c r="G98" s="456"/>
      <c r="H98" s="455">
        <v>655</v>
      </c>
      <c r="I98" s="456"/>
      <c r="J98" s="456"/>
      <c r="K98" s="455">
        <v>199</v>
      </c>
      <c r="L98" s="456"/>
      <c r="M98" s="456"/>
      <c r="N98" s="455">
        <v>919</v>
      </c>
      <c r="O98" s="456"/>
      <c r="P98" s="456"/>
    </row>
    <row r="99" spans="1:16" ht="12" customHeight="1" x14ac:dyDescent="0.2">
      <c r="A99" s="262" t="s">
        <v>482</v>
      </c>
      <c r="B99" s="263">
        <v>3082</v>
      </c>
      <c r="C99" s="264"/>
      <c r="D99" s="264"/>
      <c r="E99" s="265">
        <v>760</v>
      </c>
      <c r="F99" s="264"/>
      <c r="G99" s="264"/>
      <c r="H99" s="265">
        <v>964</v>
      </c>
      <c r="I99" s="264"/>
      <c r="J99" s="264"/>
      <c r="K99" s="265">
        <v>240</v>
      </c>
      <c r="L99" s="264"/>
      <c r="M99" s="264"/>
      <c r="N99" s="263">
        <v>1020</v>
      </c>
      <c r="O99" s="264"/>
      <c r="P99" s="264"/>
    </row>
    <row r="100" spans="1:16" s="69" customFormat="1" ht="12" hidden="1" customHeight="1" x14ac:dyDescent="0.2">
      <c r="A100" s="454" t="s">
        <v>483</v>
      </c>
      <c r="B100" s="457">
        <v>2612</v>
      </c>
      <c r="C100" s="456"/>
      <c r="D100" s="456"/>
      <c r="E100" s="455">
        <v>896</v>
      </c>
      <c r="F100" s="456"/>
      <c r="G100" s="456"/>
      <c r="H100" s="455">
        <v>721</v>
      </c>
      <c r="I100" s="456"/>
      <c r="J100" s="456"/>
      <c r="K100" s="455">
        <v>220</v>
      </c>
      <c r="L100" s="456"/>
      <c r="M100" s="456"/>
      <c r="N100" s="457">
        <v>1265</v>
      </c>
      <c r="O100" s="456"/>
      <c r="P100" s="456"/>
    </row>
    <row r="101" spans="1:16" ht="12" customHeight="1" x14ac:dyDescent="0.2">
      <c r="A101" s="262" t="s">
        <v>484</v>
      </c>
      <c r="B101" s="265">
        <v>687</v>
      </c>
      <c r="C101" s="264"/>
      <c r="D101" s="264"/>
      <c r="E101" s="265">
        <v>197</v>
      </c>
      <c r="F101" s="264"/>
      <c r="G101" s="264"/>
      <c r="H101" s="265">
        <v>97</v>
      </c>
      <c r="I101" s="264"/>
      <c r="J101" s="264"/>
      <c r="K101" s="265">
        <v>91</v>
      </c>
      <c r="L101" s="264"/>
      <c r="M101" s="264"/>
      <c r="N101" s="265">
        <v>195</v>
      </c>
      <c r="O101" s="264"/>
      <c r="P101" s="264"/>
    </row>
    <row r="102" spans="1:16" ht="12" customHeight="1" x14ac:dyDescent="0.2">
      <c r="A102" s="262" t="s">
        <v>485</v>
      </c>
      <c r="B102" s="263">
        <v>3399</v>
      </c>
      <c r="C102" s="264"/>
      <c r="D102" s="264"/>
      <c r="E102" s="263">
        <v>1098</v>
      </c>
      <c r="F102" s="264"/>
      <c r="G102" s="264"/>
      <c r="H102" s="265">
        <v>455</v>
      </c>
      <c r="I102" s="264"/>
      <c r="J102" s="264"/>
      <c r="K102" s="265">
        <v>174</v>
      </c>
      <c r="L102" s="264"/>
      <c r="M102" s="264"/>
      <c r="N102" s="265">
        <v>621</v>
      </c>
      <c r="O102" s="264"/>
      <c r="P102" s="264"/>
    </row>
    <row r="103" spans="1:16" ht="12" customHeight="1" x14ac:dyDescent="0.2">
      <c r="A103" s="262" t="s">
        <v>486</v>
      </c>
      <c r="B103" s="263">
        <v>1508</v>
      </c>
      <c r="C103" s="264"/>
      <c r="D103" s="264"/>
      <c r="E103" s="265">
        <v>500</v>
      </c>
      <c r="F103" s="264"/>
      <c r="G103" s="264"/>
      <c r="H103" s="265">
        <v>398</v>
      </c>
      <c r="I103" s="264"/>
      <c r="J103" s="264"/>
      <c r="K103" s="265">
        <v>107</v>
      </c>
      <c r="L103" s="264"/>
      <c r="M103" s="264"/>
      <c r="N103" s="265">
        <v>471</v>
      </c>
      <c r="O103" s="264"/>
      <c r="P103" s="264"/>
    </row>
    <row r="104" spans="1:16" ht="12" customHeight="1" x14ac:dyDescent="0.2">
      <c r="A104" s="262" t="s">
        <v>487</v>
      </c>
      <c r="B104" s="263">
        <v>2400</v>
      </c>
      <c r="C104" s="264"/>
      <c r="D104" s="264"/>
      <c r="E104" s="265">
        <v>469</v>
      </c>
      <c r="F104" s="264"/>
      <c r="G104" s="264"/>
      <c r="H104" s="265">
        <v>593</v>
      </c>
      <c r="I104" s="264"/>
      <c r="J104" s="264"/>
      <c r="K104" s="265">
        <v>463</v>
      </c>
      <c r="L104" s="264"/>
      <c r="M104" s="264"/>
      <c r="N104" s="265">
        <v>893</v>
      </c>
      <c r="O104" s="264"/>
      <c r="P104" s="264"/>
    </row>
    <row r="105" spans="1:16" ht="12" customHeight="1" x14ac:dyDescent="0.2">
      <c r="A105" s="262" t="s">
        <v>488</v>
      </c>
      <c r="B105" s="263">
        <v>3209</v>
      </c>
      <c r="C105" s="264"/>
      <c r="D105" s="264"/>
      <c r="E105" s="265">
        <v>564</v>
      </c>
      <c r="F105" s="264"/>
      <c r="G105" s="264"/>
      <c r="H105" s="265">
        <v>440</v>
      </c>
      <c r="I105" s="264"/>
      <c r="J105" s="264"/>
      <c r="K105" s="265">
        <v>120</v>
      </c>
      <c r="L105" s="264"/>
      <c r="M105" s="264"/>
      <c r="N105" s="265">
        <v>847</v>
      </c>
      <c r="O105" s="264"/>
      <c r="P105" s="264"/>
    </row>
    <row r="106" spans="1:16" ht="24" customHeight="1" x14ac:dyDescent="0.2">
      <c r="A106" s="262" t="s">
        <v>489</v>
      </c>
      <c r="B106" s="265">
        <v>849</v>
      </c>
      <c r="C106" s="264"/>
      <c r="D106" s="264"/>
      <c r="E106" s="265">
        <v>413</v>
      </c>
      <c r="F106" s="264"/>
      <c r="G106" s="264"/>
      <c r="H106" s="265">
        <v>215</v>
      </c>
      <c r="I106" s="264"/>
      <c r="J106" s="264"/>
      <c r="K106" s="265">
        <v>94</v>
      </c>
      <c r="L106" s="264"/>
      <c r="M106" s="264"/>
      <c r="N106" s="265">
        <v>370</v>
      </c>
      <c r="O106" s="264"/>
      <c r="P106" s="264"/>
    </row>
    <row r="107" spans="1:16" ht="12" customHeight="1" x14ac:dyDescent="0.2">
      <c r="A107" s="262" t="s">
        <v>490</v>
      </c>
      <c r="B107" s="263">
        <v>4609</v>
      </c>
      <c r="C107" s="264"/>
      <c r="D107" s="264"/>
      <c r="E107" s="263">
        <v>1882</v>
      </c>
      <c r="F107" s="264"/>
      <c r="G107" s="264"/>
      <c r="H107" s="263">
        <v>1292</v>
      </c>
      <c r="I107" s="264"/>
      <c r="J107" s="264"/>
      <c r="K107" s="265">
        <v>394</v>
      </c>
      <c r="L107" s="264"/>
      <c r="M107" s="264"/>
      <c r="N107" s="263">
        <v>1703</v>
      </c>
      <c r="O107" s="264"/>
      <c r="P107" s="264"/>
    </row>
    <row r="108" spans="1:16" ht="24" customHeight="1" x14ac:dyDescent="0.2">
      <c r="A108" s="262" t="s">
        <v>491</v>
      </c>
      <c r="B108" s="263">
        <v>2148</v>
      </c>
      <c r="C108" s="264"/>
      <c r="D108" s="264"/>
      <c r="E108" s="263">
        <v>1208</v>
      </c>
      <c r="F108" s="264"/>
      <c r="G108" s="264"/>
      <c r="H108" s="265">
        <v>518</v>
      </c>
      <c r="I108" s="264"/>
      <c r="J108" s="264"/>
      <c r="K108" s="265">
        <v>157</v>
      </c>
      <c r="L108" s="264"/>
      <c r="M108" s="264"/>
      <c r="N108" s="263">
        <v>1083</v>
      </c>
      <c r="O108" s="264"/>
      <c r="P108" s="264"/>
    </row>
    <row r="109" spans="1:16" ht="12" customHeight="1" x14ac:dyDescent="0.2">
      <c r="A109" s="262" t="s">
        <v>492</v>
      </c>
      <c r="B109" s="263">
        <v>4878</v>
      </c>
      <c r="C109" s="264"/>
      <c r="D109" s="264"/>
      <c r="E109" s="263">
        <v>1932</v>
      </c>
      <c r="F109" s="264"/>
      <c r="G109" s="264"/>
      <c r="H109" s="263">
        <v>1145</v>
      </c>
      <c r="I109" s="264"/>
      <c r="J109" s="264"/>
      <c r="K109" s="265">
        <v>372</v>
      </c>
      <c r="L109" s="264"/>
      <c r="M109" s="264"/>
      <c r="N109" s="263">
        <v>1577</v>
      </c>
      <c r="O109" s="264"/>
      <c r="P109" s="264"/>
    </row>
    <row r="110" spans="1:16" ht="12" customHeight="1" x14ac:dyDescent="0.2">
      <c r="A110" s="262" t="s">
        <v>493</v>
      </c>
      <c r="B110" s="265">
        <v>586</v>
      </c>
      <c r="C110" s="264"/>
      <c r="D110" s="264"/>
      <c r="E110" s="265">
        <v>166</v>
      </c>
      <c r="F110" s="264"/>
      <c r="G110" s="264"/>
      <c r="H110" s="265">
        <v>171</v>
      </c>
      <c r="I110" s="264"/>
      <c r="J110" s="264"/>
      <c r="K110" s="265">
        <v>45</v>
      </c>
      <c r="L110" s="264"/>
      <c r="M110" s="264"/>
      <c r="N110" s="265">
        <v>215</v>
      </c>
      <c r="O110" s="264"/>
      <c r="P110" s="264"/>
    </row>
    <row r="111" spans="1:16" ht="12" customHeight="1" x14ac:dyDescent="0.2">
      <c r="A111" s="262" t="s">
        <v>494</v>
      </c>
      <c r="B111" s="263">
        <v>3658</v>
      </c>
      <c r="C111" s="264"/>
      <c r="D111" s="264"/>
      <c r="E111" s="265">
        <v>112</v>
      </c>
      <c r="F111" s="264"/>
      <c r="G111" s="264"/>
      <c r="H111" s="265">
        <v>445</v>
      </c>
      <c r="I111" s="264"/>
      <c r="J111" s="264"/>
      <c r="K111" s="265">
        <v>295</v>
      </c>
      <c r="L111" s="264"/>
      <c r="M111" s="264"/>
      <c r="N111" s="263">
        <v>1310</v>
      </c>
      <c r="O111" s="264"/>
      <c r="P111" s="264"/>
    </row>
    <row r="112" spans="1:16" ht="12" customHeight="1" x14ac:dyDescent="0.2">
      <c r="A112" s="262" t="s">
        <v>495</v>
      </c>
      <c r="B112" s="265">
        <v>66</v>
      </c>
      <c r="C112" s="264"/>
      <c r="D112" s="264"/>
      <c r="E112" s="265">
        <v>41</v>
      </c>
      <c r="F112" s="264"/>
      <c r="G112" s="264"/>
      <c r="H112" s="265">
        <v>17</v>
      </c>
      <c r="I112" s="264"/>
      <c r="J112" s="264"/>
      <c r="K112" s="265">
        <v>15</v>
      </c>
      <c r="L112" s="264"/>
      <c r="M112" s="264"/>
      <c r="N112" s="265">
        <v>34</v>
      </c>
      <c r="O112" s="264"/>
      <c r="P112" s="264"/>
    </row>
    <row r="113" spans="1:16" s="69" customFormat="1" ht="12" hidden="1" customHeight="1" x14ac:dyDescent="0.2">
      <c r="A113" s="454" t="s">
        <v>496</v>
      </c>
      <c r="B113" s="455">
        <v>339</v>
      </c>
      <c r="C113" s="456"/>
      <c r="D113" s="456"/>
      <c r="E113" s="455">
        <v>104</v>
      </c>
      <c r="F113" s="456"/>
      <c r="G113" s="456"/>
      <c r="H113" s="455">
        <v>67</v>
      </c>
      <c r="I113" s="456"/>
      <c r="J113" s="456"/>
      <c r="K113" s="455">
        <v>29</v>
      </c>
      <c r="L113" s="456"/>
      <c r="M113" s="456"/>
      <c r="N113" s="455">
        <v>112</v>
      </c>
      <c r="O113" s="456"/>
      <c r="P113" s="456"/>
    </row>
    <row r="114" spans="1:16" ht="12" customHeight="1" x14ac:dyDescent="0.2">
      <c r="A114" s="262" t="s">
        <v>497</v>
      </c>
      <c r="B114" s="263">
        <v>1677</v>
      </c>
      <c r="C114" s="264"/>
      <c r="D114" s="264"/>
      <c r="E114" s="265">
        <v>765</v>
      </c>
      <c r="F114" s="264"/>
      <c r="G114" s="264"/>
      <c r="H114" s="265">
        <v>341</v>
      </c>
      <c r="I114" s="264"/>
      <c r="J114" s="264"/>
      <c r="K114" s="265">
        <v>174</v>
      </c>
      <c r="L114" s="264"/>
      <c r="M114" s="264"/>
      <c r="N114" s="265">
        <v>782</v>
      </c>
      <c r="O114" s="264"/>
      <c r="P114" s="264"/>
    </row>
    <row r="115" spans="1:16" ht="12" customHeight="1" x14ac:dyDescent="0.2">
      <c r="A115" s="262" t="s">
        <v>498</v>
      </c>
      <c r="B115" s="263">
        <v>5499</v>
      </c>
      <c r="C115" s="264"/>
      <c r="D115" s="264"/>
      <c r="E115" s="265">
        <v>984</v>
      </c>
      <c r="F115" s="264"/>
      <c r="G115" s="264"/>
      <c r="H115" s="265">
        <v>644</v>
      </c>
      <c r="I115" s="264"/>
      <c r="J115" s="264"/>
      <c r="K115" s="265">
        <v>312</v>
      </c>
      <c r="L115" s="264"/>
      <c r="M115" s="264"/>
      <c r="N115" s="263">
        <v>1161</v>
      </c>
      <c r="O115" s="264"/>
      <c r="P115" s="264"/>
    </row>
    <row r="116" spans="1:16" ht="12" customHeight="1" x14ac:dyDescent="0.2">
      <c r="A116" s="262" t="s">
        <v>499</v>
      </c>
      <c r="B116" s="265">
        <v>884</v>
      </c>
      <c r="C116" s="264"/>
      <c r="D116" s="264"/>
      <c r="E116" s="265">
        <v>454</v>
      </c>
      <c r="F116" s="264"/>
      <c r="G116" s="264"/>
      <c r="H116" s="265">
        <v>247</v>
      </c>
      <c r="I116" s="264"/>
      <c r="J116" s="264"/>
      <c r="K116" s="265">
        <v>114</v>
      </c>
      <c r="L116" s="264"/>
      <c r="M116" s="264"/>
      <c r="N116" s="265">
        <v>313</v>
      </c>
      <c r="O116" s="264"/>
      <c r="P116" s="264"/>
    </row>
    <row r="117" spans="1:16" ht="12" customHeight="1" x14ac:dyDescent="0.2">
      <c r="A117" s="262" t="s">
        <v>500</v>
      </c>
      <c r="B117" s="263">
        <v>2086</v>
      </c>
      <c r="C117" s="264"/>
      <c r="D117" s="264"/>
      <c r="E117" s="265">
        <v>572</v>
      </c>
      <c r="F117" s="264"/>
      <c r="G117" s="264"/>
      <c r="H117" s="265">
        <v>353</v>
      </c>
      <c r="I117" s="264"/>
      <c r="J117" s="264"/>
      <c r="K117" s="265">
        <v>109</v>
      </c>
      <c r="L117" s="264"/>
      <c r="M117" s="264"/>
      <c r="N117" s="265">
        <v>494</v>
      </c>
      <c r="O117" s="264"/>
      <c r="P117" s="264"/>
    </row>
    <row r="118" spans="1:16" ht="12" customHeight="1" x14ac:dyDescent="0.2">
      <c r="A118" s="262" t="s">
        <v>501</v>
      </c>
      <c r="B118" s="263">
        <v>2678</v>
      </c>
      <c r="C118" s="264"/>
      <c r="D118" s="264"/>
      <c r="E118" s="265">
        <v>589</v>
      </c>
      <c r="F118" s="264"/>
      <c r="G118" s="264"/>
      <c r="H118" s="265">
        <v>540</v>
      </c>
      <c r="I118" s="264"/>
      <c r="J118" s="264"/>
      <c r="K118" s="265">
        <v>191</v>
      </c>
      <c r="L118" s="264"/>
      <c r="M118" s="264"/>
      <c r="N118" s="265">
        <v>892</v>
      </c>
      <c r="O118" s="264"/>
      <c r="P118" s="264"/>
    </row>
    <row r="119" spans="1:16" ht="12" customHeight="1" x14ac:dyDescent="0.2">
      <c r="A119" s="262" t="s">
        <v>502</v>
      </c>
      <c r="B119" s="263">
        <v>3694</v>
      </c>
      <c r="C119" s="264"/>
      <c r="D119" s="264"/>
      <c r="E119" s="265">
        <v>714</v>
      </c>
      <c r="F119" s="264"/>
      <c r="G119" s="264"/>
      <c r="H119" s="265">
        <v>717</v>
      </c>
      <c r="I119" s="264"/>
      <c r="J119" s="264"/>
      <c r="K119" s="265">
        <v>225</v>
      </c>
      <c r="L119" s="264"/>
      <c r="M119" s="264"/>
      <c r="N119" s="263">
        <v>1309</v>
      </c>
      <c r="O119" s="264"/>
      <c r="P119" s="264"/>
    </row>
    <row r="120" spans="1:16" ht="12" customHeight="1" x14ac:dyDescent="0.2">
      <c r="A120" s="262" t="s">
        <v>503</v>
      </c>
      <c r="B120" s="263">
        <v>2504</v>
      </c>
      <c r="C120" s="264"/>
      <c r="D120" s="264"/>
      <c r="E120" s="265">
        <v>862</v>
      </c>
      <c r="F120" s="264"/>
      <c r="G120" s="264"/>
      <c r="H120" s="265">
        <v>598</v>
      </c>
      <c r="I120" s="264"/>
      <c r="J120" s="264"/>
      <c r="K120" s="265">
        <v>136</v>
      </c>
      <c r="L120" s="264"/>
      <c r="M120" s="264"/>
      <c r="N120" s="265">
        <v>783</v>
      </c>
      <c r="O120" s="264"/>
      <c r="P120" s="264"/>
    </row>
    <row r="121" spans="1:16" ht="12" customHeight="1" x14ac:dyDescent="0.2">
      <c r="A121" s="262" t="s">
        <v>504</v>
      </c>
      <c r="B121" s="265">
        <v>899</v>
      </c>
      <c r="C121" s="264"/>
      <c r="D121" s="264"/>
      <c r="E121" s="265">
        <v>205</v>
      </c>
      <c r="F121" s="264"/>
      <c r="G121" s="264"/>
      <c r="H121" s="265">
        <v>149</v>
      </c>
      <c r="I121" s="264"/>
      <c r="J121" s="264"/>
      <c r="K121" s="265">
        <v>77</v>
      </c>
      <c r="L121" s="264"/>
      <c r="M121" s="264"/>
      <c r="N121" s="265">
        <v>278</v>
      </c>
      <c r="O121" s="264"/>
      <c r="P121" s="264"/>
    </row>
    <row r="122" spans="1:16" ht="12" customHeight="1" x14ac:dyDescent="0.2">
      <c r="A122" s="262" t="s">
        <v>505</v>
      </c>
      <c r="B122" s="265">
        <v>642</v>
      </c>
      <c r="C122" s="264"/>
      <c r="D122" s="264"/>
      <c r="E122" s="265">
        <v>150</v>
      </c>
      <c r="F122" s="264"/>
      <c r="G122" s="264"/>
      <c r="H122" s="265">
        <v>122</v>
      </c>
      <c r="I122" s="264"/>
      <c r="J122" s="264"/>
      <c r="K122" s="265">
        <v>43</v>
      </c>
      <c r="L122" s="264"/>
      <c r="M122" s="264"/>
      <c r="N122" s="265">
        <v>196</v>
      </c>
      <c r="O122" s="264"/>
      <c r="P122" s="264"/>
    </row>
    <row r="123" spans="1:16" ht="12" customHeight="1" x14ac:dyDescent="0.2">
      <c r="A123" s="262" t="s">
        <v>506</v>
      </c>
      <c r="B123" s="265">
        <v>128</v>
      </c>
      <c r="C123" s="264"/>
      <c r="D123" s="264"/>
      <c r="E123" s="265">
        <v>52</v>
      </c>
      <c r="F123" s="264"/>
      <c r="G123" s="264"/>
      <c r="H123" s="265">
        <v>49</v>
      </c>
      <c r="I123" s="264"/>
      <c r="J123" s="264"/>
      <c r="K123" s="265">
        <v>26</v>
      </c>
      <c r="L123" s="264"/>
      <c r="M123" s="264"/>
      <c r="N123" s="265">
        <v>55</v>
      </c>
      <c r="O123" s="264"/>
      <c r="P123" s="264"/>
    </row>
    <row r="124" spans="1:16" ht="12" customHeight="1" x14ac:dyDescent="0.2">
      <c r="A124" s="262" t="s">
        <v>507</v>
      </c>
      <c r="B124" s="265">
        <v>966</v>
      </c>
      <c r="C124" s="264"/>
      <c r="D124" s="264"/>
      <c r="E124" s="265">
        <v>288</v>
      </c>
      <c r="F124" s="264"/>
      <c r="G124" s="264"/>
      <c r="H124" s="265">
        <v>129</v>
      </c>
      <c r="I124" s="264"/>
      <c r="J124" s="264"/>
      <c r="K124" s="265">
        <v>78</v>
      </c>
      <c r="L124" s="264"/>
      <c r="M124" s="264"/>
      <c r="N124" s="265">
        <v>242</v>
      </c>
      <c r="O124" s="264"/>
      <c r="P124" s="264"/>
    </row>
    <row r="125" spans="1:16" ht="12" customHeight="1" x14ac:dyDescent="0.2">
      <c r="A125" s="262" t="s">
        <v>508</v>
      </c>
      <c r="B125" s="263">
        <v>3065</v>
      </c>
      <c r="C125" s="264"/>
      <c r="D125" s="264"/>
      <c r="E125" s="265">
        <v>766</v>
      </c>
      <c r="F125" s="264"/>
      <c r="G125" s="264"/>
      <c r="H125" s="265">
        <v>771</v>
      </c>
      <c r="I125" s="264"/>
      <c r="J125" s="264"/>
      <c r="K125" s="265">
        <v>303</v>
      </c>
      <c r="L125" s="264"/>
      <c r="M125" s="264"/>
      <c r="N125" s="263">
        <v>1186</v>
      </c>
      <c r="O125" s="264"/>
      <c r="P125" s="264"/>
    </row>
    <row r="126" spans="1:16" ht="12" customHeight="1" x14ac:dyDescent="0.2">
      <c r="A126" s="262" t="s">
        <v>509</v>
      </c>
      <c r="B126" s="265">
        <v>8</v>
      </c>
      <c r="C126" s="264"/>
      <c r="D126" s="264"/>
      <c r="E126" s="265">
        <v>73</v>
      </c>
      <c r="F126" s="264"/>
      <c r="G126" s="264"/>
      <c r="H126" s="265">
        <v>996</v>
      </c>
      <c r="I126" s="264"/>
      <c r="J126" s="264"/>
      <c r="K126" s="265">
        <v>8</v>
      </c>
      <c r="L126" s="264"/>
      <c r="M126" s="264"/>
      <c r="N126" s="263">
        <v>1462</v>
      </c>
      <c r="O126" s="264"/>
      <c r="P126" s="264"/>
    </row>
    <row r="127" spans="1:16" ht="12" customHeight="1" x14ac:dyDescent="0.2">
      <c r="A127" s="262" t="s">
        <v>510</v>
      </c>
      <c r="B127" s="263">
        <v>1966</v>
      </c>
      <c r="C127" s="264"/>
      <c r="D127" s="264"/>
      <c r="E127" s="265">
        <v>897</v>
      </c>
      <c r="F127" s="264"/>
      <c r="G127" s="264"/>
      <c r="H127" s="265">
        <v>977</v>
      </c>
      <c r="I127" s="264"/>
      <c r="J127" s="264"/>
      <c r="K127" s="265">
        <v>212</v>
      </c>
      <c r="L127" s="264"/>
      <c r="M127" s="264"/>
      <c r="N127" s="265">
        <v>959</v>
      </c>
      <c r="O127" s="264"/>
      <c r="P127" s="264"/>
    </row>
    <row r="128" spans="1:16" ht="24" customHeight="1" x14ac:dyDescent="0.2">
      <c r="A128" s="262" t="s">
        <v>511</v>
      </c>
      <c r="B128" s="264"/>
      <c r="C128" s="264"/>
      <c r="D128" s="264"/>
      <c r="E128" s="264"/>
      <c r="F128" s="264"/>
      <c r="G128" s="264"/>
      <c r="H128" s="264"/>
      <c r="I128" s="264"/>
      <c r="J128" s="264"/>
      <c r="K128" s="264"/>
      <c r="L128" s="264"/>
      <c r="M128" s="264"/>
      <c r="N128" s="264"/>
      <c r="O128" s="264"/>
      <c r="P128" s="264"/>
    </row>
    <row r="129" spans="1:16" ht="12" customHeight="1" x14ac:dyDescent="0.2">
      <c r="A129" s="262" t="s">
        <v>512</v>
      </c>
      <c r="B129" s="265">
        <v>198</v>
      </c>
      <c r="C129" s="264"/>
      <c r="D129" s="264"/>
      <c r="E129" s="265">
        <v>156</v>
      </c>
      <c r="F129" s="264"/>
      <c r="G129" s="264"/>
      <c r="H129" s="265">
        <v>5</v>
      </c>
      <c r="I129" s="264"/>
      <c r="J129" s="264"/>
      <c r="K129" s="265">
        <v>339</v>
      </c>
      <c r="L129" s="264"/>
      <c r="M129" s="264"/>
      <c r="N129" s="265">
        <v>31</v>
      </c>
      <c r="O129" s="264"/>
      <c r="P129" s="264"/>
    </row>
    <row r="130" spans="1:16" ht="12" customHeight="1" x14ac:dyDescent="0.2">
      <c r="A130" s="262" t="s">
        <v>513</v>
      </c>
      <c r="B130" s="265">
        <v>95</v>
      </c>
      <c r="C130" s="264"/>
      <c r="D130" s="264"/>
      <c r="E130" s="265">
        <v>66</v>
      </c>
      <c r="F130" s="264"/>
      <c r="G130" s="264"/>
      <c r="H130" s="265">
        <v>1</v>
      </c>
      <c r="I130" s="264"/>
      <c r="J130" s="264"/>
      <c r="K130" s="263">
        <v>1922</v>
      </c>
      <c r="L130" s="264"/>
      <c r="M130" s="264"/>
      <c r="N130" s="263">
        <v>3150</v>
      </c>
      <c r="O130" s="264"/>
      <c r="P130" s="265">
        <v>1</v>
      </c>
    </row>
    <row r="131" spans="1:16" ht="12" customHeight="1" x14ac:dyDescent="0.2">
      <c r="A131" s="262" t="s">
        <v>514</v>
      </c>
      <c r="B131" s="264"/>
      <c r="C131" s="264"/>
      <c r="D131" s="263">
        <v>7884</v>
      </c>
      <c r="E131" s="264"/>
      <c r="F131" s="264"/>
      <c r="G131" s="263">
        <v>2201</v>
      </c>
      <c r="H131" s="264"/>
      <c r="I131" s="264"/>
      <c r="J131" s="263">
        <v>1767</v>
      </c>
      <c r="K131" s="264"/>
      <c r="L131" s="264"/>
      <c r="M131" s="265">
        <v>912</v>
      </c>
      <c r="N131" s="264"/>
      <c r="O131" s="264"/>
      <c r="P131" s="263">
        <v>3436</v>
      </c>
    </row>
    <row r="132" spans="1:16" ht="24" customHeight="1" x14ac:dyDescent="0.2">
      <c r="A132" s="262" t="s">
        <v>515</v>
      </c>
      <c r="B132" s="265">
        <v>143</v>
      </c>
      <c r="C132" s="264"/>
      <c r="D132" s="264"/>
      <c r="E132" s="265">
        <v>416</v>
      </c>
      <c r="F132" s="264"/>
      <c r="G132" s="264"/>
      <c r="H132" s="265">
        <v>80</v>
      </c>
      <c r="I132" s="264"/>
      <c r="J132" s="264"/>
      <c r="K132" s="265">
        <v>19</v>
      </c>
      <c r="L132" s="264"/>
      <c r="M132" s="264"/>
      <c r="N132" s="265">
        <v>192</v>
      </c>
      <c r="O132" s="264"/>
      <c r="P132" s="264"/>
    </row>
    <row r="133" spans="1:16" ht="12" customHeight="1" x14ac:dyDescent="0.2">
      <c r="A133" s="262" t="s">
        <v>209</v>
      </c>
      <c r="B133" s="263">
        <v>1766</v>
      </c>
      <c r="C133" s="265">
        <v>8</v>
      </c>
      <c r="D133" s="265">
        <v>54</v>
      </c>
      <c r="E133" s="265">
        <v>489</v>
      </c>
      <c r="F133" s="265">
        <v>3</v>
      </c>
      <c r="G133" s="265">
        <v>15</v>
      </c>
      <c r="H133" s="265">
        <v>333</v>
      </c>
      <c r="I133" s="265">
        <v>2</v>
      </c>
      <c r="J133" s="265">
        <v>10</v>
      </c>
      <c r="K133" s="265">
        <v>122</v>
      </c>
      <c r="L133" s="265">
        <v>1</v>
      </c>
      <c r="M133" s="265">
        <v>4</v>
      </c>
      <c r="N133" s="265">
        <v>542</v>
      </c>
      <c r="O133" s="265">
        <v>3</v>
      </c>
      <c r="P133" s="265">
        <v>17</v>
      </c>
    </row>
    <row r="134" spans="1:16" ht="12" customHeight="1" x14ac:dyDescent="0.2">
      <c r="A134" s="262" t="s">
        <v>516</v>
      </c>
      <c r="B134" s="263">
        <v>631</v>
      </c>
      <c r="C134" s="265"/>
      <c r="D134" s="265"/>
      <c r="E134" s="265">
        <v>149</v>
      </c>
      <c r="F134" s="265"/>
      <c r="G134" s="265"/>
      <c r="H134" s="265">
        <v>130</v>
      </c>
      <c r="I134" s="265"/>
      <c r="J134" s="265"/>
      <c r="K134" s="265">
        <v>43</v>
      </c>
      <c r="L134" s="265"/>
      <c r="M134" s="265"/>
      <c r="N134" s="265">
        <v>147</v>
      </c>
      <c r="O134" s="265"/>
      <c r="P134" s="265"/>
    </row>
    <row r="135" spans="1:16" ht="12" customHeight="1" x14ac:dyDescent="0.2">
      <c r="A135" s="262" t="s">
        <v>517</v>
      </c>
      <c r="B135" s="263">
        <v>631</v>
      </c>
      <c r="C135" s="265"/>
      <c r="D135" s="265"/>
      <c r="E135" s="265">
        <v>149</v>
      </c>
      <c r="F135" s="265"/>
      <c r="G135" s="265"/>
      <c r="H135" s="265">
        <v>130</v>
      </c>
      <c r="I135" s="265"/>
      <c r="J135" s="265"/>
      <c r="K135" s="265">
        <v>43</v>
      </c>
      <c r="L135" s="265"/>
      <c r="M135" s="265"/>
      <c r="N135" s="265">
        <v>147</v>
      </c>
      <c r="O135" s="265"/>
      <c r="P135" s="265"/>
    </row>
    <row r="136" spans="1:16" ht="12" customHeight="1" x14ac:dyDescent="0.2">
      <c r="A136" s="262" t="s">
        <v>518</v>
      </c>
      <c r="B136" s="263">
        <v>4</v>
      </c>
      <c r="C136" s="265"/>
      <c r="D136" s="265"/>
      <c r="E136" s="265">
        <v>7</v>
      </c>
      <c r="F136" s="265"/>
      <c r="G136" s="265"/>
      <c r="H136" s="265">
        <v>19</v>
      </c>
      <c r="I136" s="265"/>
      <c r="J136" s="265"/>
      <c r="K136" s="265">
        <v>674</v>
      </c>
      <c r="L136" s="265"/>
      <c r="M136" s="265"/>
      <c r="N136" s="265">
        <v>396</v>
      </c>
      <c r="O136" s="265"/>
      <c r="P136" s="265"/>
    </row>
    <row r="137" spans="1:16" ht="12" customHeight="1" x14ac:dyDescent="0.2">
      <c r="A137" s="262" t="s">
        <v>519</v>
      </c>
      <c r="B137" s="263">
        <v>631</v>
      </c>
      <c r="C137" s="265"/>
      <c r="D137" s="265"/>
      <c r="E137" s="265">
        <v>149</v>
      </c>
      <c r="F137" s="265"/>
      <c r="G137" s="265"/>
      <c r="H137" s="265">
        <v>130</v>
      </c>
      <c r="I137" s="265"/>
      <c r="J137" s="265"/>
      <c r="K137" s="265">
        <v>43</v>
      </c>
      <c r="L137" s="265"/>
      <c r="M137" s="265"/>
      <c r="N137" s="265">
        <v>147</v>
      </c>
      <c r="O137" s="265"/>
      <c r="P137" s="265"/>
    </row>
    <row r="138" spans="1:16" ht="12" customHeight="1" x14ac:dyDescent="0.2">
      <c r="A138" s="262" t="s">
        <v>520</v>
      </c>
      <c r="B138" s="263">
        <v>15</v>
      </c>
      <c r="C138" s="265"/>
      <c r="D138" s="265"/>
      <c r="E138" s="265">
        <v>6</v>
      </c>
      <c r="F138" s="265"/>
      <c r="G138" s="265"/>
      <c r="H138" s="265">
        <v>14</v>
      </c>
      <c r="I138" s="265"/>
      <c r="J138" s="265"/>
      <c r="K138" s="265">
        <v>414</v>
      </c>
      <c r="L138" s="265"/>
      <c r="M138" s="265"/>
      <c r="N138" s="265">
        <v>651</v>
      </c>
      <c r="O138" s="265"/>
      <c r="P138" s="265"/>
    </row>
    <row r="139" spans="1:16" s="167" customFormat="1" ht="12" customHeight="1" x14ac:dyDescent="0.2">
      <c r="A139" s="266" t="s">
        <v>103</v>
      </c>
      <c r="B139" s="263">
        <v>1401915</v>
      </c>
      <c r="C139" s="263">
        <v>338106</v>
      </c>
      <c r="D139" s="263">
        <v>1406145</v>
      </c>
      <c r="E139" s="263">
        <v>863728</v>
      </c>
      <c r="F139" s="263">
        <v>241023</v>
      </c>
      <c r="G139" s="263">
        <v>895778</v>
      </c>
      <c r="H139" s="263">
        <v>461101</v>
      </c>
      <c r="I139" s="263">
        <v>115889</v>
      </c>
      <c r="J139" s="263">
        <v>429034</v>
      </c>
      <c r="K139" s="263">
        <v>416941</v>
      </c>
      <c r="L139" s="263">
        <v>132628</v>
      </c>
      <c r="M139" s="263">
        <v>467144</v>
      </c>
      <c r="N139" s="263">
        <v>880534</v>
      </c>
      <c r="O139" s="263">
        <v>251859</v>
      </c>
      <c r="P139" s="263">
        <v>891316</v>
      </c>
    </row>
  </sheetData>
  <mergeCells count="7">
    <mergeCell ref="M1:P1"/>
    <mergeCell ref="A2:P2"/>
    <mergeCell ref="B3:D3"/>
    <mergeCell ref="E3:G3"/>
    <mergeCell ref="H3:J3"/>
    <mergeCell ref="K3:M3"/>
    <mergeCell ref="N3:P3"/>
  </mergeCells>
  <pageMargins left="0.7" right="0.7" top="0.75" bottom="0.75" header="0.3" footer="0.3"/>
  <pageSetup paperSize="9" scale="64" orientation="landscape" verticalDpi="0" r:id="rId1"/>
  <rowBreaks count="1" manualBreakCount="1">
    <brk id="83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29"/>
  <sheetViews>
    <sheetView view="pageBreakPreview" topLeftCell="AP1" zoomScale="93" zoomScaleNormal="46" zoomScaleSheetLayoutView="93" workbookViewId="0">
      <selection activeCell="BI23" sqref="BI23"/>
    </sheetView>
  </sheetViews>
  <sheetFormatPr defaultColWidth="10.5" defaultRowHeight="11.25" x14ac:dyDescent="0.2"/>
  <cols>
    <col min="1" max="1" width="41" style="5" customWidth="1"/>
    <col min="2" max="2" width="12.33203125" style="5" customWidth="1"/>
    <col min="3" max="3" width="13.6640625" style="5" customWidth="1"/>
    <col min="4" max="4" width="12.33203125" style="5" customWidth="1"/>
    <col min="5" max="5" width="13.6640625" style="5" customWidth="1"/>
    <col min="6" max="6" width="12.33203125" style="5" customWidth="1"/>
    <col min="7" max="7" width="13.6640625" style="5" customWidth="1"/>
    <col min="8" max="8" width="12.33203125" style="5" customWidth="1"/>
    <col min="9" max="9" width="13.6640625" style="5" customWidth="1"/>
    <col min="10" max="10" width="12.33203125" style="5" customWidth="1"/>
    <col min="11" max="11" width="13.6640625" style="5" customWidth="1"/>
    <col min="12" max="12" width="12.33203125" style="5" customWidth="1"/>
    <col min="13" max="13" width="13.6640625" style="5" customWidth="1"/>
    <col min="14" max="14" width="12.33203125" style="5" customWidth="1"/>
    <col min="15" max="15" width="13.6640625" style="5" customWidth="1"/>
    <col min="16" max="16" width="12.33203125" style="5" customWidth="1"/>
    <col min="17" max="17" width="13.6640625" style="5" customWidth="1"/>
    <col min="18" max="18" width="12.33203125" style="5" customWidth="1"/>
    <col min="19" max="19" width="13.6640625" style="5" customWidth="1"/>
    <col min="20" max="20" width="12.33203125" style="5" customWidth="1"/>
    <col min="21" max="21" width="13.6640625" style="5" customWidth="1"/>
    <col min="22" max="22" width="12.33203125" style="5" customWidth="1"/>
    <col min="23" max="23" width="13.6640625" style="5" customWidth="1"/>
    <col min="24" max="24" width="12.33203125" style="5" customWidth="1"/>
    <col min="25" max="25" width="13.6640625" style="5" customWidth="1"/>
    <col min="26" max="26" width="12.33203125" style="5" customWidth="1"/>
    <col min="27" max="27" width="13.6640625" style="5" customWidth="1"/>
    <col min="28" max="28" width="12.33203125" style="5" customWidth="1"/>
    <col min="29" max="29" width="13.6640625" style="5" customWidth="1"/>
    <col min="30" max="30" width="12.33203125" style="5" customWidth="1"/>
    <col min="31" max="31" width="13.6640625" style="5" customWidth="1"/>
    <col min="32" max="32" width="12.33203125" style="5" customWidth="1"/>
    <col min="33" max="33" width="13.6640625" style="5" customWidth="1"/>
    <col min="34" max="34" width="12.33203125" style="5" customWidth="1"/>
    <col min="35" max="35" width="13.6640625" style="5" customWidth="1"/>
    <col min="36" max="36" width="12.33203125" style="5" customWidth="1"/>
    <col min="37" max="37" width="13.6640625" style="5" customWidth="1"/>
    <col min="38" max="38" width="12.33203125" style="5" customWidth="1"/>
    <col min="39" max="39" width="13.6640625" style="5" customWidth="1"/>
    <col min="40" max="40" width="12.33203125" style="5" customWidth="1"/>
    <col min="41" max="41" width="13.6640625" style="5" customWidth="1"/>
    <col min="42" max="42" width="12.33203125" style="5" customWidth="1"/>
    <col min="43" max="43" width="13.6640625" style="5" customWidth="1"/>
    <col min="44" max="44" width="12.33203125" style="5" customWidth="1"/>
    <col min="45" max="45" width="13.6640625" style="5" customWidth="1"/>
    <col min="46" max="46" width="12.33203125" style="5" customWidth="1"/>
    <col min="47" max="47" width="13.6640625" style="5" customWidth="1"/>
    <col min="48" max="48" width="12.33203125" style="5" customWidth="1"/>
    <col min="49" max="49" width="13.6640625" style="5" customWidth="1"/>
    <col min="50" max="50" width="12.33203125" style="5" customWidth="1"/>
    <col min="51" max="51" width="13.6640625" style="5" customWidth="1"/>
    <col min="52" max="52" width="12.33203125" style="5" customWidth="1"/>
    <col min="53" max="53" width="13.6640625" style="5" customWidth="1"/>
    <col min="54" max="54" width="12.33203125" style="5" customWidth="1"/>
    <col min="55" max="55" width="13.6640625" style="5" customWidth="1"/>
    <col min="56" max="56" width="12.33203125" style="5" hidden="1" customWidth="1"/>
    <col min="57" max="57" width="13.6640625" style="5" hidden="1" customWidth="1"/>
    <col min="58" max="58" width="12.33203125" style="5" customWidth="1"/>
    <col min="59" max="59" width="13.6640625" style="5" customWidth="1"/>
    <col min="60" max="60" width="12.33203125" style="5" customWidth="1"/>
    <col min="61" max="61" width="13.6640625" style="5" customWidth="1"/>
    <col min="62" max="62" width="12.33203125" style="5" customWidth="1"/>
    <col min="63" max="63" width="13.6640625" style="5" customWidth="1"/>
    <col min="64" max="64" width="12.33203125" style="5" customWidth="1"/>
    <col min="65" max="65" width="13.6640625" style="5" customWidth="1"/>
    <col min="66" max="66" width="12.33203125" style="5" customWidth="1"/>
    <col min="67" max="67" width="13.6640625" style="5" customWidth="1"/>
    <col min="68" max="68" width="12.33203125" style="5" customWidth="1"/>
    <col min="69" max="69" width="13.6640625" style="5" customWidth="1"/>
    <col min="70" max="70" width="12.33203125" style="5" customWidth="1"/>
    <col min="71" max="71" width="13.6640625" style="5" customWidth="1"/>
    <col min="72" max="72" width="12.33203125" style="5" customWidth="1"/>
    <col min="73" max="73" width="13.6640625" style="5" customWidth="1"/>
  </cols>
  <sheetData>
    <row r="1" spans="1:73" ht="45.75" customHeight="1" x14ac:dyDescent="0.25">
      <c r="AG1" s="369" t="s">
        <v>706</v>
      </c>
      <c r="AH1" s="369"/>
      <c r="AI1" s="369"/>
      <c r="AJ1" s="369"/>
      <c r="AK1" s="369"/>
      <c r="BQ1" s="369" t="s">
        <v>706</v>
      </c>
      <c r="BR1" s="369"/>
      <c r="BS1" s="369"/>
      <c r="BT1" s="369"/>
      <c r="BU1" s="369"/>
    </row>
    <row r="2" spans="1:73" ht="36" customHeight="1" x14ac:dyDescent="0.2">
      <c r="C2" s="368" t="s">
        <v>705</v>
      </c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N2" s="368" t="s">
        <v>705</v>
      </c>
      <c r="AO2" s="368"/>
      <c r="AP2" s="368"/>
      <c r="AQ2" s="368"/>
      <c r="AR2" s="368"/>
      <c r="AS2" s="368"/>
      <c r="AT2" s="368"/>
      <c r="AU2" s="368"/>
      <c r="AV2" s="368"/>
      <c r="AW2" s="368"/>
      <c r="AX2" s="368"/>
      <c r="AY2" s="368"/>
      <c r="AZ2" s="368"/>
      <c r="BA2" s="368"/>
      <c r="BB2" s="368"/>
      <c r="BC2" s="368"/>
      <c r="BD2" s="368"/>
      <c r="BE2" s="368"/>
      <c r="BF2" s="368"/>
      <c r="BG2" s="368"/>
      <c r="BH2" s="368"/>
      <c r="BI2" s="368"/>
      <c r="BJ2" s="368"/>
      <c r="BK2" s="368"/>
      <c r="BL2" s="368"/>
      <c r="BM2" s="368"/>
      <c r="BN2" s="368"/>
    </row>
    <row r="3" spans="1:73" ht="33" customHeight="1" x14ac:dyDescent="0.2">
      <c r="A3" s="365" t="s">
        <v>522</v>
      </c>
      <c r="B3" s="364" t="s">
        <v>669</v>
      </c>
      <c r="C3" s="364"/>
      <c r="D3" s="364" t="s">
        <v>670</v>
      </c>
      <c r="E3" s="364"/>
      <c r="F3" s="364" t="s">
        <v>671</v>
      </c>
      <c r="G3" s="364"/>
      <c r="H3" s="364" t="s">
        <v>672</v>
      </c>
      <c r="I3" s="364"/>
      <c r="J3" s="364" t="s">
        <v>673</v>
      </c>
      <c r="K3" s="364"/>
      <c r="L3" s="364" t="s">
        <v>674</v>
      </c>
      <c r="M3" s="364"/>
      <c r="N3" s="364" t="s">
        <v>675</v>
      </c>
      <c r="O3" s="364"/>
      <c r="P3" s="364" t="s">
        <v>676</v>
      </c>
      <c r="Q3" s="364"/>
      <c r="R3" s="364" t="s">
        <v>677</v>
      </c>
      <c r="S3" s="364"/>
      <c r="T3" s="364" t="s">
        <v>678</v>
      </c>
      <c r="U3" s="364"/>
      <c r="V3" s="364" t="s">
        <v>679</v>
      </c>
      <c r="W3" s="364"/>
      <c r="X3" s="364" t="s">
        <v>680</v>
      </c>
      <c r="Y3" s="364"/>
      <c r="Z3" s="364" t="s">
        <v>681</v>
      </c>
      <c r="AA3" s="364"/>
      <c r="AB3" s="364" t="s">
        <v>682</v>
      </c>
      <c r="AC3" s="364"/>
      <c r="AD3" s="364" t="s">
        <v>683</v>
      </c>
      <c r="AE3" s="364"/>
      <c r="AF3" s="364" t="s">
        <v>684</v>
      </c>
      <c r="AG3" s="364"/>
      <c r="AH3" s="364" t="s">
        <v>685</v>
      </c>
      <c r="AI3" s="364"/>
      <c r="AJ3" s="364" t="s">
        <v>686</v>
      </c>
      <c r="AK3" s="364"/>
      <c r="AL3" s="364" t="s">
        <v>687</v>
      </c>
      <c r="AM3" s="364"/>
      <c r="AN3" s="364" t="s">
        <v>688</v>
      </c>
      <c r="AO3" s="364"/>
      <c r="AP3" s="364" t="s">
        <v>689</v>
      </c>
      <c r="AQ3" s="364"/>
      <c r="AR3" s="364" t="s">
        <v>690</v>
      </c>
      <c r="AS3" s="364"/>
      <c r="AT3" s="364" t="s">
        <v>691</v>
      </c>
      <c r="AU3" s="364"/>
      <c r="AV3" s="364" t="s">
        <v>692</v>
      </c>
      <c r="AW3" s="364"/>
      <c r="AX3" s="364" t="s">
        <v>693</v>
      </c>
      <c r="AY3" s="364"/>
      <c r="AZ3" s="364" t="s">
        <v>694</v>
      </c>
      <c r="BA3" s="364"/>
      <c r="BB3" s="364" t="s">
        <v>695</v>
      </c>
      <c r="BC3" s="364"/>
      <c r="BD3" s="364" t="s">
        <v>696</v>
      </c>
      <c r="BE3" s="364"/>
      <c r="BF3" s="364" t="s">
        <v>697</v>
      </c>
      <c r="BG3" s="364"/>
      <c r="BH3" s="364" t="s">
        <v>698</v>
      </c>
      <c r="BI3" s="364"/>
      <c r="BJ3" s="364" t="s">
        <v>699</v>
      </c>
      <c r="BK3" s="364"/>
      <c r="BL3" s="367" t="s">
        <v>700</v>
      </c>
      <c r="BM3" s="364"/>
      <c r="BN3" s="367" t="s">
        <v>701</v>
      </c>
      <c r="BO3" s="364"/>
      <c r="BP3" s="367" t="s">
        <v>702</v>
      </c>
      <c r="BQ3" s="364"/>
      <c r="BR3" s="367" t="s">
        <v>703</v>
      </c>
      <c r="BS3" s="364"/>
      <c r="BT3" s="367" t="s">
        <v>704</v>
      </c>
      <c r="BU3" s="364"/>
    </row>
    <row r="4" spans="1:73" ht="11.1" customHeight="1" x14ac:dyDescent="0.2">
      <c r="A4" s="366"/>
      <c r="B4" s="267" t="s">
        <v>621</v>
      </c>
      <c r="C4" s="267" t="s">
        <v>276</v>
      </c>
      <c r="D4" s="267" t="s">
        <v>621</v>
      </c>
      <c r="E4" s="267" t="s">
        <v>276</v>
      </c>
      <c r="F4" s="267" t="s">
        <v>621</v>
      </c>
      <c r="G4" s="267" t="s">
        <v>276</v>
      </c>
      <c r="H4" s="267" t="s">
        <v>621</v>
      </c>
      <c r="I4" s="267" t="s">
        <v>276</v>
      </c>
      <c r="J4" s="267" t="s">
        <v>621</v>
      </c>
      <c r="K4" s="267" t="s">
        <v>276</v>
      </c>
      <c r="L4" s="267" t="s">
        <v>621</v>
      </c>
      <c r="M4" s="267" t="s">
        <v>276</v>
      </c>
      <c r="N4" s="267" t="s">
        <v>621</v>
      </c>
      <c r="O4" s="267" t="s">
        <v>276</v>
      </c>
      <c r="P4" s="267" t="s">
        <v>621</v>
      </c>
      <c r="Q4" s="267" t="s">
        <v>276</v>
      </c>
      <c r="R4" s="267" t="s">
        <v>621</v>
      </c>
      <c r="S4" s="267" t="s">
        <v>276</v>
      </c>
      <c r="T4" s="267" t="s">
        <v>621</v>
      </c>
      <c r="U4" s="267" t="s">
        <v>276</v>
      </c>
      <c r="V4" s="267" t="s">
        <v>621</v>
      </c>
      <c r="W4" s="267" t="s">
        <v>276</v>
      </c>
      <c r="X4" s="267" t="s">
        <v>621</v>
      </c>
      <c r="Y4" s="267" t="s">
        <v>276</v>
      </c>
      <c r="Z4" s="267" t="s">
        <v>621</v>
      </c>
      <c r="AA4" s="267" t="s">
        <v>276</v>
      </c>
      <c r="AB4" s="267" t="s">
        <v>621</v>
      </c>
      <c r="AC4" s="267" t="s">
        <v>276</v>
      </c>
      <c r="AD4" s="267" t="s">
        <v>621</v>
      </c>
      <c r="AE4" s="267" t="s">
        <v>276</v>
      </c>
      <c r="AF4" s="267" t="s">
        <v>621</v>
      </c>
      <c r="AG4" s="267" t="s">
        <v>276</v>
      </c>
      <c r="AH4" s="267" t="s">
        <v>621</v>
      </c>
      <c r="AI4" s="267" t="s">
        <v>276</v>
      </c>
      <c r="AJ4" s="267" t="s">
        <v>621</v>
      </c>
      <c r="AK4" s="267" t="s">
        <v>276</v>
      </c>
      <c r="AL4" s="267" t="s">
        <v>621</v>
      </c>
      <c r="AM4" s="267" t="s">
        <v>276</v>
      </c>
      <c r="AN4" s="267" t="s">
        <v>621</v>
      </c>
      <c r="AO4" s="267" t="s">
        <v>276</v>
      </c>
      <c r="AP4" s="267" t="s">
        <v>621</v>
      </c>
      <c r="AQ4" s="267" t="s">
        <v>276</v>
      </c>
      <c r="AR4" s="267" t="s">
        <v>621</v>
      </c>
      <c r="AS4" s="267" t="s">
        <v>276</v>
      </c>
      <c r="AT4" s="267" t="s">
        <v>621</v>
      </c>
      <c r="AU4" s="267" t="s">
        <v>276</v>
      </c>
      <c r="AV4" s="267" t="s">
        <v>621</v>
      </c>
      <c r="AW4" s="267" t="s">
        <v>276</v>
      </c>
      <c r="AX4" s="267" t="s">
        <v>621</v>
      </c>
      <c r="AY4" s="267" t="s">
        <v>276</v>
      </c>
      <c r="AZ4" s="267" t="s">
        <v>621</v>
      </c>
      <c r="BA4" s="267" t="s">
        <v>276</v>
      </c>
      <c r="BB4" s="267" t="s">
        <v>621</v>
      </c>
      <c r="BC4" s="267" t="s">
        <v>276</v>
      </c>
      <c r="BD4" s="267" t="s">
        <v>621</v>
      </c>
      <c r="BE4" s="267" t="s">
        <v>276</v>
      </c>
      <c r="BF4" s="267" t="s">
        <v>621</v>
      </c>
      <c r="BG4" s="267" t="s">
        <v>276</v>
      </c>
      <c r="BH4" s="267" t="s">
        <v>621</v>
      </c>
      <c r="BI4" s="267" t="s">
        <v>276</v>
      </c>
      <c r="BJ4" s="267" t="s">
        <v>621</v>
      </c>
      <c r="BK4" s="267" t="s">
        <v>276</v>
      </c>
      <c r="BL4" s="267" t="s">
        <v>621</v>
      </c>
      <c r="BM4" s="267" t="s">
        <v>276</v>
      </c>
      <c r="BN4" s="267" t="s">
        <v>621</v>
      </c>
      <c r="BO4" s="267" t="s">
        <v>276</v>
      </c>
      <c r="BP4" s="267" t="s">
        <v>621</v>
      </c>
      <c r="BQ4" s="267" t="s">
        <v>276</v>
      </c>
      <c r="BR4" s="267" t="s">
        <v>621</v>
      </c>
      <c r="BS4" s="267" t="s">
        <v>276</v>
      </c>
      <c r="BT4" s="267" t="s">
        <v>621</v>
      </c>
      <c r="BU4" s="267" t="s">
        <v>276</v>
      </c>
    </row>
    <row r="5" spans="1:73" s="272" customFormat="1" ht="33" customHeight="1" x14ac:dyDescent="0.2">
      <c r="A5" s="268" t="s">
        <v>622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1">
        <v>550</v>
      </c>
      <c r="AK5" s="270"/>
      <c r="AL5" s="270"/>
      <c r="AM5" s="270"/>
      <c r="AN5" s="270"/>
      <c r="AO5" s="270"/>
      <c r="AP5" s="270"/>
      <c r="AQ5" s="270"/>
      <c r="AR5" s="270"/>
      <c r="AS5" s="270"/>
      <c r="AT5" s="270"/>
      <c r="AU5" s="270"/>
      <c r="AV5" s="269">
        <v>1028</v>
      </c>
      <c r="AW5" s="269">
        <v>10206</v>
      </c>
      <c r="AX5" s="270"/>
      <c r="AY5" s="270"/>
      <c r="AZ5" s="270"/>
      <c r="BA5" s="270"/>
      <c r="BB5" s="270"/>
      <c r="BC5" s="270"/>
      <c r="BD5" s="270"/>
      <c r="BE5" s="270"/>
      <c r="BF5" s="269">
        <v>4748</v>
      </c>
      <c r="BG5" s="269">
        <v>14936</v>
      </c>
      <c r="BH5" s="270"/>
      <c r="BI5" s="270"/>
      <c r="BJ5" s="269">
        <v>6615</v>
      </c>
      <c r="BK5" s="271">
        <v>496</v>
      </c>
      <c r="BL5" s="269"/>
      <c r="BM5" s="271"/>
      <c r="BN5" s="269"/>
      <c r="BO5" s="271"/>
      <c r="BP5" s="269"/>
      <c r="BQ5" s="271"/>
      <c r="BR5" s="269"/>
      <c r="BS5" s="271"/>
      <c r="BT5" s="269"/>
      <c r="BU5" s="271"/>
    </row>
    <row r="6" spans="1:73" ht="11.1" customHeight="1" x14ac:dyDescent="0.2">
      <c r="A6" s="273" t="s">
        <v>623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74"/>
      <c r="AQ6" s="274"/>
      <c r="AR6" s="274"/>
      <c r="AS6" s="274"/>
      <c r="AT6" s="274"/>
      <c r="AU6" s="274"/>
      <c r="AV6" s="274"/>
      <c r="AW6" s="274"/>
      <c r="AX6" s="274"/>
      <c r="AY6" s="274"/>
      <c r="AZ6" s="274"/>
      <c r="BA6" s="274"/>
      <c r="BB6" s="274"/>
      <c r="BC6" s="274"/>
      <c r="BD6" s="274"/>
      <c r="BE6" s="274"/>
      <c r="BF6" s="274"/>
      <c r="BG6" s="274"/>
      <c r="BH6" s="274"/>
      <c r="BI6" s="274"/>
      <c r="BJ6" s="274"/>
      <c r="BK6" s="274"/>
      <c r="BL6" s="274"/>
      <c r="BM6" s="274"/>
      <c r="BN6" s="274"/>
      <c r="BO6" s="274"/>
      <c r="BP6" s="274"/>
      <c r="BQ6" s="274"/>
      <c r="BR6" s="274"/>
      <c r="BS6" s="274"/>
      <c r="BT6" s="274"/>
      <c r="BU6" s="274"/>
    </row>
    <row r="7" spans="1:73" ht="11.1" customHeight="1" x14ac:dyDescent="0.2">
      <c r="A7" s="273" t="s">
        <v>624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4"/>
      <c r="AL7" s="274"/>
      <c r="AM7" s="274"/>
      <c r="AN7" s="274"/>
      <c r="AO7" s="274"/>
      <c r="AP7" s="274"/>
      <c r="AQ7" s="274"/>
      <c r="AR7" s="274"/>
      <c r="AS7" s="274"/>
      <c r="AT7" s="274"/>
      <c r="AU7" s="274"/>
      <c r="AV7" s="274"/>
      <c r="AW7" s="276">
        <v>1263</v>
      </c>
      <c r="AX7" s="274"/>
      <c r="AY7" s="274"/>
      <c r="AZ7" s="274"/>
      <c r="BA7" s="274"/>
      <c r="BB7" s="274"/>
      <c r="BC7" s="274"/>
      <c r="BD7" s="274"/>
      <c r="BE7" s="274"/>
      <c r="BF7" s="275">
        <v>737</v>
      </c>
      <c r="BG7" s="276">
        <v>1698</v>
      </c>
      <c r="BH7" s="274"/>
      <c r="BI7" s="274"/>
      <c r="BJ7" s="275">
        <v>2</v>
      </c>
      <c r="BK7" s="274"/>
      <c r="BL7" s="275"/>
      <c r="BM7" s="274"/>
      <c r="BN7" s="275"/>
      <c r="BO7" s="274"/>
      <c r="BP7" s="275"/>
      <c r="BQ7" s="274"/>
      <c r="BR7" s="275"/>
      <c r="BS7" s="274"/>
      <c r="BT7" s="275"/>
      <c r="BU7" s="274"/>
    </row>
    <row r="8" spans="1:73" ht="11.1" customHeight="1" x14ac:dyDescent="0.2">
      <c r="A8" s="273" t="s">
        <v>625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4"/>
      <c r="AR8" s="274"/>
      <c r="AS8" s="274"/>
      <c r="AT8" s="274"/>
      <c r="AU8" s="274"/>
      <c r="AV8" s="274"/>
      <c r="AW8" s="276">
        <v>1200</v>
      </c>
      <c r="AX8" s="274"/>
      <c r="AY8" s="274"/>
      <c r="AZ8" s="274"/>
      <c r="BA8" s="274"/>
      <c r="BB8" s="274"/>
      <c r="BC8" s="274"/>
      <c r="BD8" s="274"/>
      <c r="BE8" s="274"/>
      <c r="BF8" s="274"/>
      <c r="BG8" s="276">
        <v>2100</v>
      </c>
      <c r="BH8" s="274"/>
      <c r="BI8" s="274"/>
      <c r="BJ8" s="274"/>
      <c r="BK8" s="274"/>
      <c r="BL8" s="274"/>
      <c r="BM8" s="274"/>
      <c r="BN8" s="274"/>
      <c r="BO8" s="274"/>
      <c r="BP8" s="274"/>
      <c r="BQ8" s="274"/>
      <c r="BR8" s="274"/>
      <c r="BS8" s="274"/>
      <c r="BT8" s="274"/>
      <c r="BU8" s="274"/>
    </row>
    <row r="9" spans="1:73" ht="11.1" customHeight="1" x14ac:dyDescent="0.2">
      <c r="A9" s="273" t="s">
        <v>626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5">
        <v>1</v>
      </c>
      <c r="AW9" s="275">
        <v>42</v>
      </c>
      <c r="AX9" s="274"/>
      <c r="AY9" s="274"/>
      <c r="AZ9" s="274"/>
      <c r="BA9" s="274"/>
      <c r="BB9" s="274"/>
      <c r="BC9" s="274"/>
      <c r="BD9" s="274"/>
      <c r="BE9" s="274"/>
      <c r="BF9" s="275">
        <v>6</v>
      </c>
      <c r="BG9" s="275">
        <v>86</v>
      </c>
      <c r="BH9" s="274"/>
      <c r="BI9" s="274"/>
      <c r="BJ9" s="275">
        <v>12</v>
      </c>
      <c r="BK9" s="274"/>
      <c r="BL9" s="275"/>
      <c r="BM9" s="274"/>
      <c r="BN9" s="275"/>
      <c r="BO9" s="274"/>
      <c r="BP9" s="275"/>
      <c r="BQ9" s="274"/>
      <c r="BR9" s="275"/>
      <c r="BS9" s="274"/>
      <c r="BT9" s="275"/>
      <c r="BU9" s="274"/>
    </row>
    <row r="10" spans="1:73" ht="11.1" customHeight="1" x14ac:dyDescent="0.2">
      <c r="A10" s="273" t="s">
        <v>390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275">
        <v>8</v>
      </c>
      <c r="AW10" s="275">
        <v>327</v>
      </c>
      <c r="AX10" s="274"/>
      <c r="AY10" s="274"/>
      <c r="AZ10" s="274"/>
      <c r="BA10" s="274"/>
      <c r="BB10" s="274"/>
      <c r="BC10" s="274"/>
      <c r="BD10" s="274"/>
      <c r="BE10" s="274"/>
      <c r="BF10" s="275">
        <v>35</v>
      </c>
      <c r="BG10" s="275">
        <v>398</v>
      </c>
      <c r="BH10" s="274"/>
      <c r="BI10" s="274"/>
      <c r="BJ10" s="275">
        <v>48</v>
      </c>
      <c r="BK10" s="274"/>
      <c r="BL10" s="275"/>
      <c r="BM10" s="274"/>
      <c r="BN10" s="275"/>
      <c r="BO10" s="274"/>
      <c r="BP10" s="275"/>
      <c r="BQ10" s="274"/>
      <c r="BR10" s="275"/>
      <c r="BS10" s="274"/>
      <c r="BT10" s="275"/>
      <c r="BU10" s="274"/>
    </row>
    <row r="11" spans="1:73" ht="11.1" customHeight="1" x14ac:dyDescent="0.2">
      <c r="A11" s="273" t="s">
        <v>391</v>
      </c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  <c r="AK11" s="274"/>
      <c r="AL11" s="274"/>
      <c r="AM11" s="274"/>
      <c r="AN11" s="274"/>
      <c r="AO11" s="274"/>
      <c r="AP11" s="274"/>
      <c r="AQ11" s="274"/>
      <c r="AR11" s="274"/>
      <c r="AS11" s="274"/>
      <c r="AT11" s="274"/>
      <c r="AU11" s="274"/>
      <c r="AV11" s="274"/>
      <c r="AW11" s="275">
        <v>65</v>
      </c>
      <c r="AX11" s="274"/>
      <c r="AY11" s="274"/>
      <c r="AZ11" s="274"/>
      <c r="BA11" s="274"/>
      <c r="BB11" s="274"/>
      <c r="BC11" s="274"/>
      <c r="BD11" s="274"/>
      <c r="BE11" s="274"/>
      <c r="BF11" s="275">
        <v>2</v>
      </c>
      <c r="BG11" s="275">
        <v>111</v>
      </c>
      <c r="BH11" s="274"/>
      <c r="BI11" s="274"/>
      <c r="BJ11" s="275">
        <v>314</v>
      </c>
      <c r="BK11" s="274"/>
      <c r="BL11" s="275"/>
      <c r="BM11" s="274"/>
      <c r="BN11" s="275"/>
      <c r="BO11" s="274"/>
      <c r="BP11" s="275"/>
      <c r="BQ11" s="274"/>
      <c r="BR11" s="275"/>
      <c r="BS11" s="274"/>
      <c r="BT11" s="275"/>
      <c r="BU11" s="274"/>
    </row>
    <row r="12" spans="1:73" ht="11.1" customHeight="1" x14ac:dyDescent="0.2">
      <c r="A12" s="273" t="s">
        <v>627</v>
      </c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74"/>
      <c r="AG12" s="274"/>
      <c r="AH12" s="274"/>
      <c r="AI12" s="274"/>
      <c r="AJ12" s="274"/>
      <c r="AK12" s="274"/>
      <c r="AL12" s="274"/>
      <c r="AM12" s="274"/>
      <c r="AN12" s="274"/>
      <c r="AO12" s="274"/>
      <c r="AP12" s="274"/>
      <c r="AQ12" s="274"/>
      <c r="AR12" s="274"/>
      <c r="AS12" s="274"/>
      <c r="AT12" s="274"/>
      <c r="AU12" s="274"/>
      <c r="AV12" s="274"/>
      <c r="AW12" s="275">
        <v>24</v>
      </c>
      <c r="AX12" s="274"/>
      <c r="AY12" s="274"/>
      <c r="AZ12" s="274"/>
      <c r="BA12" s="274"/>
      <c r="BB12" s="274"/>
      <c r="BC12" s="274"/>
      <c r="BD12" s="274"/>
      <c r="BE12" s="274"/>
      <c r="BF12" s="275">
        <v>6</v>
      </c>
      <c r="BG12" s="275">
        <v>122</v>
      </c>
      <c r="BH12" s="274"/>
      <c r="BI12" s="274"/>
      <c r="BJ12" s="275">
        <v>5</v>
      </c>
      <c r="BK12" s="274"/>
      <c r="BL12" s="275"/>
      <c r="BM12" s="274"/>
      <c r="BN12" s="275"/>
      <c r="BO12" s="274"/>
      <c r="BP12" s="275"/>
      <c r="BQ12" s="274"/>
      <c r="BR12" s="275"/>
      <c r="BS12" s="274"/>
      <c r="BT12" s="275"/>
      <c r="BU12" s="274"/>
    </row>
    <row r="13" spans="1:73" ht="11.1" customHeight="1" x14ac:dyDescent="0.2">
      <c r="A13" s="273" t="s">
        <v>628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  <c r="AK13" s="274"/>
      <c r="AL13" s="274"/>
      <c r="AM13" s="274"/>
      <c r="AN13" s="274"/>
      <c r="AO13" s="274"/>
      <c r="AP13" s="274"/>
      <c r="AQ13" s="274"/>
      <c r="AR13" s="274"/>
      <c r="AS13" s="274"/>
      <c r="AT13" s="274"/>
      <c r="AU13" s="274"/>
      <c r="AV13" s="274"/>
      <c r="AW13" s="274"/>
      <c r="AX13" s="274"/>
      <c r="AY13" s="274"/>
      <c r="AZ13" s="274"/>
      <c r="BA13" s="274"/>
      <c r="BB13" s="274"/>
      <c r="BC13" s="274"/>
      <c r="BD13" s="274"/>
      <c r="BE13" s="274"/>
      <c r="BF13" s="275">
        <v>1</v>
      </c>
      <c r="BG13" s="275">
        <v>2</v>
      </c>
      <c r="BH13" s="274"/>
      <c r="BI13" s="274"/>
      <c r="BJ13" s="275">
        <v>187</v>
      </c>
      <c r="BK13" s="274"/>
      <c r="BL13" s="275"/>
      <c r="BM13" s="274"/>
      <c r="BN13" s="275"/>
      <c r="BO13" s="274"/>
      <c r="BP13" s="275"/>
      <c r="BQ13" s="274"/>
      <c r="BR13" s="275"/>
      <c r="BS13" s="274"/>
      <c r="BT13" s="275"/>
      <c r="BU13" s="274"/>
    </row>
    <row r="14" spans="1:73" ht="11.1" customHeight="1" x14ac:dyDescent="0.2">
      <c r="A14" s="273" t="s">
        <v>629</v>
      </c>
      <c r="B14" s="274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4"/>
      <c r="AL14" s="274"/>
      <c r="AM14" s="274"/>
      <c r="AN14" s="274"/>
      <c r="AO14" s="274"/>
      <c r="AP14" s="274"/>
      <c r="AQ14" s="274"/>
      <c r="AR14" s="274"/>
      <c r="AS14" s="274"/>
      <c r="AT14" s="274"/>
      <c r="AU14" s="274"/>
      <c r="AV14" s="274"/>
      <c r="AW14" s="274"/>
      <c r="AX14" s="274"/>
      <c r="AY14" s="274"/>
      <c r="AZ14" s="274"/>
      <c r="BA14" s="274"/>
      <c r="BB14" s="274"/>
      <c r="BC14" s="274"/>
      <c r="BD14" s="274"/>
      <c r="BE14" s="274"/>
      <c r="BF14" s="274"/>
      <c r="BG14" s="274"/>
      <c r="BH14" s="274"/>
      <c r="BI14" s="274"/>
      <c r="BJ14" s="274"/>
      <c r="BK14" s="274"/>
      <c r="BL14" s="274"/>
      <c r="BM14" s="274"/>
      <c r="BN14" s="274"/>
      <c r="BO14" s="274"/>
      <c r="BP14" s="274"/>
      <c r="BQ14" s="274"/>
      <c r="BR14" s="274"/>
      <c r="BS14" s="274"/>
      <c r="BT14" s="274"/>
      <c r="BU14" s="274"/>
    </row>
    <row r="15" spans="1:73" ht="11.1" customHeight="1" x14ac:dyDescent="0.2">
      <c r="A15" s="273" t="s">
        <v>630</v>
      </c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4"/>
      <c r="AK15" s="274"/>
      <c r="AL15" s="274"/>
      <c r="AM15" s="274"/>
      <c r="AN15" s="274"/>
      <c r="AO15" s="274"/>
      <c r="AP15" s="274"/>
      <c r="AQ15" s="274"/>
      <c r="AR15" s="274"/>
      <c r="AS15" s="274"/>
      <c r="AT15" s="274"/>
      <c r="AU15" s="274"/>
      <c r="AV15" s="274"/>
      <c r="AW15" s="275">
        <v>47</v>
      </c>
      <c r="AX15" s="274"/>
      <c r="AY15" s="274"/>
      <c r="AZ15" s="274"/>
      <c r="BA15" s="274"/>
      <c r="BB15" s="274"/>
      <c r="BC15" s="274"/>
      <c r="BD15" s="274"/>
      <c r="BE15" s="274"/>
      <c r="BF15" s="275">
        <v>11</v>
      </c>
      <c r="BG15" s="275">
        <v>74</v>
      </c>
      <c r="BH15" s="274"/>
      <c r="BI15" s="274"/>
      <c r="BJ15" s="274"/>
      <c r="BK15" s="274"/>
      <c r="BL15" s="274"/>
      <c r="BM15" s="274"/>
      <c r="BN15" s="274"/>
      <c r="BO15" s="274"/>
      <c r="BP15" s="274"/>
      <c r="BQ15" s="274"/>
      <c r="BR15" s="274"/>
      <c r="BS15" s="274"/>
      <c r="BT15" s="274"/>
      <c r="BU15" s="274"/>
    </row>
    <row r="16" spans="1:73" ht="11.1" customHeight="1" x14ac:dyDescent="0.2">
      <c r="A16" s="273" t="s">
        <v>631</v>
      </c>
      <c r="B16" s="274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4"/>
      <c r="AJ16" s="274"/>
      <c r="AK16" s="274"/>
      <c r="AL16" s="274"/>
      <c r="AM16" s="274"/>
      <c r="AN16" s="274"/>
      <c r="AO16" s="274"/>
      <c r="AP16" s="274"/>
      <c r="AQ16" s="274"/>
      <c r="AR16" s="274"/>
      <c r="AS16" s="274"/>
      <c r="AT16" s="274"/>
      <c r="AU16" s="274"/>
      <c r="AV16" s="274"/>
      <c r="AW16" s="275">
        <v>141</v>
      </c>
      <c r="AX16" s="274"/>
      <c r="AY16" s="274"/>
      <c r="AZ16" s="274"/>
      <c r="BA16" s="274"/>
      <c r="BB16" s="274"/>
      <c r="BC16" s="274"/>
      <c r="BD16" s="274"/>
      <c r="BE16" s="274"/>
      <c r="BF16" s="275">
        <v>18</v>
      </c>
      <c r="BG16" s="275">
        <v>105</v>
      </c>
      <c r="BH16" s="274"/>
      <c r="BI16" s="274"/>
      <c r="BJ16" s="274"/>
      <c r="BK16" s="274"/>
      <c r="BL16" s="274"/>
      <c r="BM16" s="274"/>
      <c r="BN16" s="274"/>
      <c r="BO16" s="274"/>
      <c r="BP16" s="274"/>
      <c r="BQ16" s="274"/>
      <c r="BR16" s="274"/>
      <c r="BS16" s="274"/>
      <c r="BT16" s="274"/>
      <c r="BU16" s="274"/>
    </row>
    <row r="17" spans="1:73" ht="11.1" customHeight="1" x14ac:dyDescent="0.2">
      <c r="A17" s="273" t="s">
        <v>632</v>
      </c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4"/>
      <c r="AL17" s="274"/>
      <c r="AM17" s="274"/>
      <c r="AN17" s="274"/>
      <c r="AO17" s="274"/>
      <c r="AP17" s="274"/>
      <c r="AQ17" s="274"/>
      <c r="AR17" s="274"/>
      <c r="AS17" s="274"/>
      <c r="AT17" s="274"/>
      <c r="AU17" s="274"/>
      <c r="AV17" s="274"/>
      <c r="AW17" s="274"/>
      <c r="AX17" s="274"/>
      <c r="AY17" s="274"/>
      <c r="AZ17" s="274"/>
      <c r="BA17" s="274"/>
      <c r="BB17" s="274"/>
      <c r="BC17" s="274"/>
      <c r="BD17" s="274"/>
      <c r="BE17" s="274"/>
      <c r="BF17" s="274"/>
      <c r="BG17" s="275">
        <v>8</v>
      </c>
      <c r="BH17" s="274"/>
      <c r="BI17" s="274"/>
      <c r="BJ17" s="275">
        <v>686</v>
      </c>
      <c r="BK17" s="275">
        <v>1</v>
      </c>
      <c r="BL17" s="275"/>
      <c r="BM17" s="275"/>
      <c r="BN17" s="275"/>
      <c r="BO17" s="275"/>
      <c r="BP17" s="275"/>
      <c r="BQ17" s="275"/>
      <c r="BR17" s="275"/>
      <c r="BS17" s="275"/>
      <c r="BT17" s="275"/>
      <c r="BU17" s="275"/>
    </row>
    <row r="18" spans="1:73" ht="11.1" customHeight="1" x14ac:dyDescent="0.2">
      <c r="A18" s="273" t="s">
        <v>633</v>
      </c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  <c r="AI18" s="274"/>
      <c r="AJ18" s="274"/>
      <c r="AK18" s="274"/>
      <c r="AL18" s="274"/>
      <c r="AM18" s="274"/>
      <c r="AN18" s="274"/>
      <c r="AO18" s="274"/>
      <c r="AP18" s="274"/>
      <c r="AQ18" s="274"/>
      <c r="AR18" s="274"/>
      <c r="AS18" s="274"/>
      <c r="AT18" s="274"/>
      <c r="AU18" s="274"/>
      <c r="AV18" s="275">
        <v>18</v>
      </c>
      <c r="AW18" s="276">
        <v>1246</v>
      </c>
      <c r="AX18" s="274"/>
      <c r="AY18" s="274"/>
      <c r="AZ18" s="274"/>
      <c r="BA18" s="274"/>
      <c r="BB18" s="274"/>
      <c r="BC18" s="274"/>
      <c r="BD18" s="274"/>
      <c r="BE18" s="274"/>
      <c r="BF18" s="275">
        <v>229</v>
      </c>
      <c r="BG18" s="276">
        <v>1282</v>
      </c>
      <c r="BH18" s="274"/>
      <c r="BI18" s="274"/>
      <c r="BJ18" s="275">
        <v>13</v>
      </c>
      <c r="BK18" s="275">
        <v>133</v>
      </c>
      <c r="BL18" s="275"/>
      <c r="BM18" s="275"/>
      <c r="BN18" s="275"/>
      <c r="BO18" s="275"/>
      <c r="BP18" s="275"/>
      <c r="BQ18" s="275"/>
      <c r="BR18" s="275"/>
      <c r="BS18" s="275"/>
      <c r="BT18" s="275"/>
      <c r="BU18" s="275"/>
    </row>
    <row r="19" spans="1:73" ht="11.1" customHeight="1" x14ac:dyDescent="0.2">
      <c r="A19" s="273" t="s">
        <v>634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  <c r="AF19" s="274"/>
      <c r="AG19" s="274"/>
      <c r="AH19" s="274"/>
      <c r="AI19" s="274"/>
      <c r="AJ19" s="274"/>
      <c r="AK19" s="274"/>
      <c r="AL19" s="274"/>
      <c r="AM19" s="274"/>
      <c r="AN19" s="274"/>
      <c r="AO19" s="274"/>
      <c r="AP19" s="274"/>
      <c r="AQ19" s="274"/>
      <c r="AR19" s="274"/>
      <c r="AS19" s="274"/>
      <c r="AT19" s="274"/>
      <c r="AU19" s="274"/>
      <c r="AV19" s="275">
        <v>182</v>
      </c>
      <c r="AW19" s="275">
        <v>525</v>
      </c>
      <c r="AX19" s="274"/>
      <c r="AY19" s="274"/>
      <c r="AZ19" s="274"/>
      <c r="BA19" s="274"/>
      <c r="BB19" s="274"/>
      <c r="BC19" s="274"/>
      <c r="BD19" s="274"/>
      <c r="BE19" s="274"/>
      <c r="BF19" s="275">
        <v>128</v>
      </c>
      <c r="BG19" s="275">
        <v>656</v>
      </c>
      <c r="BH19" s="274"/>
      <c r="BI19" s="274"/>
      <c r="BJ19" s="275">
        <v>196</v>
      </c>
      <c r="BK19" s="274"/>
      <c r="BL19" s="275"/>
      <c r="BM19" s="274"/>
      <c r="BN19" s="275"/>
      <c r="BO19" s="274"/>
      <c r="BP19" s="275"/>
      <c r="BQ19" s="274"/>
      <c r="BR19" s="275"/>
      <c r="BS19" s="274"/>
      <c r="BT19" s="275"/>
      <c r="BU19" s="274"/>
    </row>
    <row r="20" spans="1:73" ht="11.1" customHeight="1" x14ac:dyDescent="0.2">
      <c r="A20" s="273" t="s">
        <v>635</v>
      </c>
      <c r="B20" s="274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  <c r="AK20" s="274"/>
      <c r="AL20" s="274"/>
      <c r="AM20" s="274"/>
      <c r="AN20" s="274"/>
      <c r="AO20" s="274"/>
      <c r="AP20" s="274"/>
      <c r="AQ20" s="274"/>
      <c r="AR20" s="274"/>
      <c r="AS20" s="274"/>
      <c r="AT20" s="274"/>
      <c r="AU20" s="274"/>
      <c r="AV20" s="274"/>
      <c r="AW20" s="275">
        <v>46</v>
      </c>
      <c r="AX20" s="274"/>
      <c r="AY20" s="274"/>
      <c r="AZ20" s="274"/>
      <c r="BA20" s="274"/>
      <c r="BB20" s="274"/>
      <c r="BC20" s="274"/>
      <c r="BD20" s="274"/>
      <c r="BE20" s="274"/>
      <c r="BF20" s="275">
        <v>20</v>
      </c>
      <c r="BG20" s="275">
        <v>58</v>
      </c>
      <c r="BH20" s="274"/>
      <c r="BI20" s="274"/>
      <c r="BJ20" s="274"/>
      <c r="BK20" s="274"/>
      <c r="BL20" s="274"/>
      <c r="BM20" s="274"/>
      <c r="BN20" s="274"/>
      <c r="BO20" s="274"/>
      <c r="BP20" s="274"/>
      <c r="BQ20" s="274"/>
      <c r="BR20" s="274"/>
      <c r="BS20" s="274"/>
      <c r="BT20" s="274"/>
      <c r="BU20" s="274"/>
    </row>
    <row r="21" spans="1:73" ht="11.1" customHeight="1" x14ac:dyDescent="0.2">
      <c r="A21" s="273" t="s">
        <v>636</v>
      </c>
      <c r="B21" s="274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  <c r="AK21" s="274"/>
      <c r="AL21" s="274"/>
      <c r="AM21" s="274"/>
      <c r="AN21" s="274"/>
      <c r="AO21" s="274"/>
      <c r="AP21" s="274"/>
      <c r="AQ21" s="274"/>
      <c r="AR21" s="274"/>
      <c r="AS21" s="274"/>
      <c r="AT21" s="274"/>
      <c r="AU21" s="274"/>
      <c r="AV21" s="275">
        <v>247</v>
      </c>
      <c r="AW21" s="275">
        <v>780</v>
      </c>
      <c r="AX21" s="274"/>
      <c r="AY21" s="274"/>
      <c r="AZ21" s="274"/>
      <c r="BA21" s="274"/>
      <c r="BB21" s="274"/>
      <c r="BC21" s="274"/>
      <c r="BD21" s="274"/>
      <c r="BE21" s="274"/>
      <c r="BF21" s="275">
        <v>204</v>
      </c>
      <c r="BG21" s="275">
        <v>758</v>
      </c>
      <c r="BH21" s="274"/>
      <c r="BI21" s="274"/>
      <c r="BJ21" s="276">
        <v>1087</v>
      </c>
      <c r="BK21" s="275">
        <v>1</v>
      </c>
      <c r="BL21" s="276"/>
      <c r="BM21" s="275"/>
      <c r="BN21" s="276"/>
      <c r="BO21" s="275"/>
      <c r="BP21" s="276"/>
      <c r="BQ21" s="275"/>
      <c r="BR21" s="276"/>
      <c r="BS21" s="275"/>
      <c r="BT21" s="276"/>
      <c r="BU21" s="275"/>
    </row>
    <row r="22" spans="1:73" ht="11.1" customHeight="1" x14ac:dyDescent="0.2">
      <c r="A22" s="273" t="s">
        <v>394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  <c r="AK22" s="274"/>
      <c r="AL22" s="274"/>
      <c r="AM22" s="274"/>
      <c r="AN22" s="274"/>
      <c r="AO22" s="274"/>
      <c r="AP22" s="274"/>
      <c r="AQ22" s="274"/>
      <c r="AR22" s="274"/>
      <c r="AS22" s="274"/>
      <c r="AT22" s="274"/>
      <c r="AU22" s="274"/>
      <c r="AV22" s="275">
        <v>1</v>
      </c>
      <c r="AW22" s="275">
        <v>194</v>
      </c>
      <c r="AX22" s="274"/>
      <c r="AY22" s="274"/>
      <c r="AZ22" s="274"/>
      <c r="BA22" s="274"/>
      <c r="BB22" s="274"/>
      <c r="BC22" s="274"/>
      <c r="BD22" s="274"/>
      <c r="BE22" s="274"/>
      <c r="BF22" s="275">
        <v>41</v>
      </c>
      <c r="BG22" s="275">
        <v>210</v>
      </c>
      <c r="BH22" s="274"/>
      <c r="BI22" s="274"/>
      <c r="BJ22" s="275">
        <v>244</v>
      </c>
      <c r="BK22" s="274"/>
      <c r="BL22" s="275"/>
      <c r="BM22" s="274"/>
      <c r="BN22" s="275"/>
      <c r="BO22" s="274"/>
      <c r="BP22" s="275"/>
      <c r="BQ22" s="274"/>
      <c r="BR22" s="275"/>
      <c r="BS22" s="274"/>
      <c r="BT22" s="275"/>
      <c r="BU22" s="274"/>
    </row>
    <row r="23" spans="1:73" ht="11.1" customHeight="1" x14ac:dyDescent="0.2">
      <c r="A23" s="273" t="s">
        <v>395</v>
      </c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274"/>
      <c r="AN23" s="274"/>
      <c r="AO23" s="274"/>
      <c r="AP23" s="274"/>
      <c r="AQ23" s="274"/>
      <c r="AR23" s="274"/>
      <c r="AS23" s="274"/>
      <c r="AT23" s="274"/>
      <c r="AU23" s="274"/>
      <c r="AV23" s="274"/>
      <c r="AW23" s="274"/>
      <c r="AX23" s="274"/>
      <c r="AY23" s="274"/>
      <c r="AZ23" s="274"/>
      <c r="BA23" s="274"/>
      <c r="BB23" s="274"/>
      <c r="BC23" s="274"/>
      <c r="BD23" s="274"/>
      <c r="BE23" s="274"/>
      <c r="BF23" s="275">
        <v>148</v>
      </c>
      <c r="BG23" s="275">
        <v>93</v>
      </c>
      <c r="BH23" s="274"/>
      <c r="BI23" s="274"/>
      <c r="BJ23" s="275">
        <v>2</v>
      </c>
      <c r="BK23" s="274"/>
      <c r="BL23" s="275"/>
      <c r="BM23" s="274"/>
      <c r="BN23" s="275"/>
      <c r="BO23" s="274"/>
      <c r="BP23" s="275"/>
      <c r="BQ23" s="274"/>
      <c r="BR23" s="275"/>
      <c r="BS23" s="274"/>
      <c r="BT23" s="275"/>
      <c r="BU23" s="274"/>
    </row>
    <row r="24" spans="1:73" ht="11.1" customHeight="1" x14ac:dyDescent="0.2">
      <c r="A24" s="273" t="s">
        <v>637</v>
      </c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  <c r="AK24" s="274"/>
      <c r="AL24" s="274"/>
      <c r="AM24" s="274"/>
      <c r="AN24" s="274"/>
      <c r="AO24" s="274"/>
      <c r="AP24" s="274"/>
      <c r="AQ24" s="274"/>
      <c r="AR24" s="274"/>
      <c r="AS24" s="274"/>
      <c r="AT24" s="274"/>
      <c r="AU24" s="274"/>
      <c r="AV24" s="275">
        <v>255</v>
      </c>
      <c r="AW24" s="275">
        <v>9</v>
      </c>
      <c r="AX24" s="274"/>
      <c r="AY24" s="274"/>
      <c r="AZ24" s="274"/>
      <c r="BA24" s="274"/>
      <c r="BB24" s="274"/>
      <c r="BC24" s="274"/>
      <c r="BD24" s="274"/>
      <c r="BE24" s="274"/>
      <c r="BF24" s="275">
        <v>148</v>
      </c>
      <c r="BG24" s="275">
        <v>3</v>
      </c>
      <c r="BH24" s="274"/>
      <c r="BI24" s="274"/>
      <c r="BJ24" s="275">
        <v>135</v>
      </c>
      <c r="BK24" s="274"/>
      <c r="BL24" s="275"/>
      <c r="BM24" s="274"/>
      <c r="BN24" s="275"/>
      <c r="BO24" s="274"/>
      <c r="BP24" s="275"/>
      <c r="BQ24" s="274"/>
      <c r="BR24" s="275"/>
      <c r="BS24" s="274"/>
      <c r="BT24" s="275"/>
      <c r="BU24" s="274"/>
    </row>
    <row r="25" spans="1:73" ht="11.1" customHeight="1" x14ac:dyDescent="0.2">
      <c r="A25" s="273" t="s">
        <v>396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4"/>
      <c r="AK25" s="274"/>
      <c r="AL25" s="274"/>
      <c r="AM25" s="274"/>
      <c r="AN25" s="274"/>
      <c r="AO25" s="274"/>
      <c r="AP25" s="274"/>
      <c r="AQ25" s="274"/>
      <c r="AR25" s="274"/>
      <c r="AS25" s="274"/>
      <c r="AT25" s="274"/>
      <c r="AU25" s="274"/>
      <c r="AV25" s="275">
        <v>13</v>
      </c>
      <c r="AW25" s="275">
        <v>115</v>
      </c>
      <c r="AX25" s="274"/>
      <c r="AY25" s="274"/>
      <c r="AZ25" s="274"/>
      <c r="BA25" s="274"/>
      <c r="BB25" s="274"/>
      <c r="BC25" s="274"/>
      <c r="BD25" s="274"/>
      <c r="BE25" s="274"/>
      <c r="BF25" s="276">
        <v>1367</v>
      </c>
      <c r="BG25" s="275">
        <v>622</v>
      </c>
      <c r="BH25" s="274"/>
      <c r="BI25" s="274"/>
      <c r="BJ25" s="275">
        <v>6</v>
      </c>
      <c r="BK25" s="274"/>
      <c r="BL25" s="275"/>
      <c r="BM25" s="274"/>
      <c r="BN25" s="275"/>
      <c r="BO25" s="274"/>
      <c r="BP25" s="275"/>
      <c r="BQ25" s="274"/>
      <c r="BR25" s="275"/>
      <c r="BS25" s="274"/>
      <c r="BT25" s="275"/>
      <c r="BU25" s="274"/>
    </row>
    <row r="26" spans="1:73" ht="11.1" customHeight="1" x14ac:dyDescent="0.2">
      <c r="A26" s="273" t="s">
        <v>397</v>
      </c>
      <c r="B26" s="274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274"/>
      <c r="AH26" s="274"/>
      <c r="AI26" s="274"/>
      <c r="AJ26" s="274"/>
      <c r="AK26" s="274"/>
      <c r="AL26" s="274"/>
      <c r="AM26" s="274"/>
      <c r="AN26" s="274"/>
      <c r="AO26" s="274"/>
      <c r="AP26" s="274"/>
      <c r="AQ26" s="274"/>
      <c r="AR26" s="274"/>
      <c r="AS26" s="274"/>
      <c r="AT26" s="274"/>
      <c r="AU26" s="274"/>
      <c r="AV26" s="274"/>
      <c r="AW26" s="275">
        <v>613</v>
      </c>
      <c r="AX26" s="274"/>
      <c r="AY26" s="274"/>
      <c r="AZ26" s="274"/>
      <c r="BA26" s="274"/>
      <c r="BB26" s="274"/>
      <c r="BC26" s="274"/>
      <c r="BD26" s="274"/>
      <c r="BE26" s="274"/>
      <c r="BF26" s="275">
        <v>134</v>
      </c>
      <c r="BG26" s="275">
        <v>371</v>
      </c>
      <c r="BH26" s="274"/>
      <c r="BI26" s="274"/>
      <c r="BJ26" s="275">
        <v>919</v>
      </c>
      <c r="BK26" s="275">
        <v>20</v>
      </c>
      <c r="BL26" s="275"/>
      <c r="BM26" s="275"/>
      <c r="BN26" s="275"/>
      <c r="BO26" s="275"/>
      <c r="BP26" s="275"/>
      <c r="BQ26" s="275"/>
      <c r="BR26" s="275"/>
      <c r="BS26" s="275"/>
      <c r="BT26" s="275"/>
      <c r="BU26" s="275"/>
    </row>
    <row r="27" spans="1:73" ht="11.1" customHeight="1" x14ac:dyDescent="0.2">
      <c r="A27" s="273" t="s">
        <v>398</v>
      </c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274"/>
      <c r="Z27" s="274"/>
      <c r="AA27" s="274"/>
      <c r="AB27" s="274"/>
      <c r="AC27" s="274"/>
      <c r="AD27" s="274"/>
      <c r="AE27" s="274"/>
      <c r="AF27" s="274"/>
      <c r="AG27" s="274"/>
      <c r="AH27" s="274"/>
      <c r="AI27" s="274"/>
      <c r="AJ27" s="274"/>
      <c r="AK27" s="274"/>
      <c r="AL27" s="274"/>
      <c r="AM27" s="274"/>
      <c r="AN27" s="274"/>
      <c r="AO27" s="274"/>
      <c r="AP27" s="274"/>
      <c r="AQ27" s="274"/>
      <c r="AR27" s="274"/>
      <c r="AS27" s="274"/>
      <c r="AT27" s="274"/>
      <c r="AU27" s="274"/>
      <c r="AV27" s="275">
        <v>37</v>
      </c>
      <c r="AW27" s="275">
        <v>721</v>
      </c>
      <c r="AX27" s="274"/>
      <c r="AY27" s="274"/>
      <c r="AZ27" s="274"/>
      <c r="BA27" s="274"/>
      <c r="BB27" s="274"/>
      <c r="BC27" s="274"/>
      <c r="BD27" s="274"/>
      <c r="BE27" s="274"/>
      <c r="BF27" s="275">
        <v>9</v>
      </c>
      <c r="BG27" s="275">
        <v>461</v>
      </c>
      <c r="BH27" s="274"/>
      <c r="BI27" s="274"/>
      <c r="BJ27" s="276">
        <v>1007</v>
      </c>
      <c r="BK27" s="275">
        <v>190</v>
      </c>
      <c r="BL27" s="276"/>
      <c r="BM27" s="275"/>
      <c r="BN27" s="276"/>
      <c r="BO27" s="275"/>
      <c r="BP27" s="276"/>
      <c r="BQ27" s="275"/>
      <c r="BR27" s="276"/>
      <c r="BS27" s="275"/>
      <c r="BT27" s="276"/>
      <c r="BU27" s="275"/>
    </row>
    <row r="28" spans="1:73" ht="11.1" customHeight="1" x14ac:dyDescent="0.2">
      <c r="A28" s="273" t="s">
        <v>399</v>
      </c>
      <c r="B28" s="274"/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  <c r="AF28" s="274"/>
      <c r="AG28" s="274"/>
      <c r="AH28" s="274"/>
      <c r="AI28" s="274"/>
      <c r="AJ28" s="274"/>
      <c r="AK28" s="274"/>
      <c r="AL28" s="274"/>
      <c r="AM28" s="274"/>
      <c r="AN28" s="274"/>
      <c r="AO28" s="274"/>
      <c r="AP28" s="274"/>
      <c r="AQ28" s="274"/>
      <c r="AR28" s="274"/>
      <c r="AS28" s="274"/>
      <c r="AT28" s="274"/>
      <c r="AU28" s="274"/>
      <c r="AV28" s="274"/>
      <c r="AW28" s="275">
        <v>49</v>
      </c>
      <c r="AX28" s="274"/>
      <c r="AY28" s="274"/>
      <c r="AZ28" s="274"/>
      <c r="BA28" s="274"/>
      <c r="BB28" s="274"/>
      <c r="BC28" s="274"/>
      <c r="BD28" s="274"/>
      <c r="BE28" s="274"/>
      <c r="BF28" s="275">
        <v>25</v>
      </c>
      <c r="BG28" s="275">
        <v>119</v>
      </c>
      <c r="BH28" s="274"/>
      <c r="BI28" s="274"/>
      <c r="BJ28" s="275">
        <v>291</v>
      </c>
      <c r="BK28" s="274"/>
      <c r="BL28" s="275"/>
      <c r="BM28" s="274"/>
      <c r="BN28" s="275"/>
      <c r="BO28" s="274"/>
      <c r="BP28" s="275"/>
      <c r="BQ28" s="274"/>
      <c r="BR28" s="275"/>
      <c r="BS28" s="274"/>
      <c r="BT28" s="275"/>
      <c r="BU28" s="274"/>
    </row>
    <row r="29" spans="1:73" ht="11.1" customHeight="1" x14ac:dyDescent="0.2">
      <c r="A29" s="273" t="s">
        <v>638</v>
      </c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  <c r="AF29" s="274"/>
      <c r="AG29" s="274"/>
      <c r="AH29" s="274"/>
      <c r="AI29" s="274"/>
      <c r="AJ29" s="274"/>
      <c r="AK29" s="274"/>
      <c r="AL29" s="274"/>
      <c r="AM29" s="274"/>
      <c r="AN29" s="274"/>
      <c r="AO29" s="274"/>
      <c r="AP29" s="274"/>
      <c r="AQ29" s="274"/>
      <c r="AR29" s="274"/>
      <c r="AS29" s="274"/>
      <c r="AT29" s="274"/>
      <c r="AU29" s="274"/>
      <c r="AV29" s="275">
        <v>8</v>
      </c>
      <c r="AW29" s="275">
        <v>508</v>
      </c>
      <c r="AX29" s="274"/>
      <c r="AY29" s="274"/>
      <c r="AZ29" s="274"/>
      <c r="BA29" s="274"/>
      <c r="BB29" s="274"/>
      <c r="BC29" s="274"/>
      <c r="BD29" s="274"/>
      <c r="BE29" s="274"/>
      <c r="BF29" s="275">
        <v>32</v>
      </c>
      <c r="BG29" s="275">
        <v>813</v>
      </c>
      <c r="BH29" s="274"/>
      <c r="BI29" s="274"/>
      <c r="BJ29" s="275">
        <v>45</v>
      </c>
      <c r="BK29" s="274"/>
      <c r="BL29" s="275"/>
      <c r="BM29" s="274"/>
      <c r="BN29" s="275"/>
      <c r="BO29" s="274"/>
      <c r="BP29" s="275"/>
      <c r="BQ29" s="274"/>
      <c r="BR29" s="275"/>
      <c r="BS29" s="274"/>
      <c r="BT29" s="275"/>
      <c r="BU29" s="274"/>
    </row>
    <row r="30" spans="1:73" ht="11.1" customHeight="1" x14ac:dyDescent="0.2">
      <c r="A30" s="273" t="s">
        <v>400</v>
      </c>
      <c r="B30" s="274"/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U30" s="274"/>
      <c r="V30" s="274"/>
      <c r="W30" s="274"/>
      <c r="X30" s="274"/>
      <c r="Y30" s="274"/>
      <c r="Z30" s="274"/>
      <c r="AA30" s="274"/>
      <c r="AB30" s="274"/>
      <c r="AC30" s="274"/>
      <c r="AD30" s="274"/>
      <c r="AE30" s="274"/>
      <c r="AF30" s="274"/>
      <c r="AG30" s="274"/>
      <c r="AH30" s="274"/>
      <c r="AI30" s="274"/>
      <c r="AJ30" s="274"/>
      <c r="AK30" s="274"/>
      <c r="AL30" s="274"/>
      <c r="AM30" s="274"/>
      <c r="AN30" s="274"/>
      <c r="AO30" s="274"/>
      <c r="AP30" s="274"/>
      <c r="AQ30" s="274"/>
      <c r="AR30" s="274"/>
      <c r="AS30" s="274"/>
      <c r="AT30" s="274"/>
      <c r="AU30" s="274"/>
      <c r="AV30" s="275">
        <v>4</v>
      </c>
      <c r="AW30" s="275">
        <v>32</v>
      </c>
      <c r="AX30" s="274"/>
      <c r="AY30" s="274"/>
      <c r="AZ30" s="274"/>
      <c r="BA30" s="274"/>
      <c r="BB30" s="274"/>
      <c r="BC30" s="274"/>
      <c r="BD30" s="274"/>
      <c r="BE30" s="274"/>
      <c r="BF30" s="275">
        <v>1</v>
      </c>
      <c r="BG30" s="275">
        <v>23</v>
      </c>
      <c r="BH30" s="274"/>
      <c r="BI30" s="274"/>
      <c r="BJ30" s="275">
        <v>41</v>
      </c>
      <c r="BK30" s="274"/>
      <c r="BL30" s="275"/>
      <c r="BM30" s="274"/>
      <c r="BN30" s="275"/>
      <c r="BO30" s="274"/>
      <c r="BP30" s="275"/>
      <c r="BQ30" s="274"/>
      <c r="BR30" s="275"/>
      <c r="BS30" s="274"/>
      <c r="BT30" s="275"/>
      <c r="BU30" s="274"/>
    </row>
    <row r="31" spans="1:73" ht="11.1" customHeight="1" x14ac:dyDescent="0.2">
      <c r="A31" s="273" t="s">
        <v>401</v>
      </c>
      <c r="B31" s="274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  <c r="AF31" s="274"/>
      <c r="AG31" s="274"/>
      <c r="AH31" s="274"/>
      <c r="AI31" s="274"/>
      <c r="AJ31" s="274"/>
      <c r="AK31" s="274"/>
      <c r="AL31" s="274"/>
      <c r="AM31" s="274"/>
      <c r="AN31" s="274"/>
      <c r="AO31" s="274"/>
      <c r="AP31" s="274"/>
      <c r="AQ31" s="274"/>
      <c r="AR31" s="274"/>
      <c r="AS31" s="274"/>
      <c r="AT31" s="274"/>
      <c r="AU31" s="274"/>
      <c r="AV31" s="275">
        <v>8</v>
      </c>
      <c r="AW31" s="275">
        <v>128</v>
      </c>
      <c r="AX31" s="274"/>
      <c r="AY31" s="274"/>
      <c r="AZ31" s="274"/>
      <c r="BA31" s="274"/>
      <c r="BB31" s="274"/>
      <c r="BC31" s="274"/>
      <c r="BD31" s="274"/>
      <c r="BE31" s="274"/>
      <c r="BF31" s="275">
        <v>25</v>
      </c>
      <c r="BG31" s="275">
        <v>118</v>
      </c>
      <c r="BH31" s="274"/>
      <c r="BI31" s="274"/>
      <c r="BJ31" s="275">
        <v>2</v>
      </c>
      <c r="BK31" s="274"/>
      <c r="BL31" s="275"/>
      <c r="BM31" s="274"/>
      <c r="BN31" s="275"/>
      <c r="BO31" s="274"/>
      <c r="BP31" s="275"/>
      <c r="BQ31" s="274"/>
      <c r="BR31" s="275"/>
      <c r="BS31" s="274"/>
      <c r="BT31" s="275"/>
      <c r="BU31" s="274"/>
    </row>
    <row r="32" spans="1:73" ht="11.1" customHeight="1" x14ac:dyDescent="0.2">
      <c r="A32" s="273" t="s">
        <v>639</v>
      </c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4"/>
      <c r="Y32" s="274"/>
      <c r="Z32" s="274"/>
      <c r="AA32" s="274"/>
      <c r="AB32" s="274"/>
      <c r="AC32" s="274"/>
      <c r="AD32" s="274"/>
      <c r="AE32" s="274"/>
      <c r="AF32" s="274"/>
      <c r="AG32" s="274"/>
      <c r="AH32" s="274"/>
      <c r="AI32" s="274"/>
      <c r="AJ32" s="274"/>
      <c r="AK32" s="274"/>
      <c r="AL32" s="274"/>
      <c r="AM32" s="274"/>
      <c r="AN32" s="274"/>
      <c r="AO32" s="274"/>
      <c r="AP32" s="274"/>
      <c r="AQ32" s="274"/>
      <c r="AR32" s="274"/>
      <c r="AS32" s="274"/>
      <c r="AT32" s="274"/>
      <c r="AU32" s="274"/>
      <c r="AV32" s="274"/>
      <c r="AW32" s="275">
        <v>4</v>
      </c>
      <c r="AX32" s="274"/>
      <c r="AY32" s="274"/>
      <c r="AZ32" s="274"/>
      <c r="BA32" s="274"/>
      <c r="BB32" s="274"/>
      <c r="BC32" s="274"/>
      <c r="BD32" s="274"/>
      <c r="BE32" s="274"/>
      <c r="BF32" s="275">
        <v>1</v>
      </c>
      <c r="BG32" s="275">
        <v>24</v>
      </c>
      <c r="BH32" s="274"/>
      <c r="BI32" s="274"/>
      <c r="BJ32" s="275">
        <v>147</v>
      </c>
      <c r="BK32" s="275">
        <v>50</v>
      </c>
      <c r="BL32" s="275"/>
      <c r="BM32" s="275"/>
      <c r="BN32" s="275"/>
      <c r="BO32" s="275"/>
      <c r="BP32" s="275"/>
      <c r="BQ32" s="275"/>
      <c r="BR32" s="275"/>
      <c r="BS32" s="275"/>
      <c r="BT32" s="275"/>
      <c r="BU32" s="275"/>
    </row>
    <row r="33" spans="1:73" ht="11.1" customHeight="1" x14ac:dyDescent="0.2">
      <c r="A33" s="273" t="s">
        <v>640</v>
      </c>
      <c r="B33" s="274"/>
      <c r="C33" s="274"/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274"/>
      <c r="U33" s="274"/>
      <c r="V33" s="274"/>
      <c r="W33" s="274"/>
      <c r="X33" s="274"/>
      <c r="Y33" s="274"/>
      <c r="Z33" s="274"/>
      <c r="AA33" s="274"/>
      <c r="AB33" s="274"/>
      <c r="AC33" s="274"/>
      <c r="AD33" s="274"/>
      <c r="AE33" s="274"/>
      <c r="AF33" s="274"/>
      <c r="AG33" s="274"/>
      <c r="AH33" s="274"/>
      <c r="AI33" s="274"/>
      <c r="AJ33" s="274"/>
      <c r="AK33" s="274"/>
      <c r="AL33" s="274"/>
      <c r="AM33" s="274"/>
      <c r="AN33" s="274"/>
      <c r="AO33" s="274"/>
      <c r="AP33" s="274"/>
      <c r="AQ33" s="274"/>
      <c r="AR33" s="274"/>
      <c r="AS33" s="274"/>
      <c r="AT33" s="274"/>
      <c r="AU33" s="274"/>
      <c r="AV33" s="275">
        <v>17</v>
      </c>
      <c r="AW33" s="275">
        <v>614</v>
      </c>
      <c r="AX33" s="274"/>
      <c r="AY33" s="274"/>
      <c r="AZ33" s="274"/>
      <c r="BA33" s="274"/>
      <c r="BB33" s="274"/>
      <c r="BC33" s="274"/>
      <c r="BD33" s="274"/>
      <c r="BE33" s="274"/>
      <c r="BF33" s="275">
        <v>196</v>
      </c>
      <c r="BG33" s="276">
        <v>2171</v>
      </c>
      <c r="BH33" s="274"/>
      <c r="BI33" s="274"/>
      <c r="BJ33" s="275">
        <v>286</v>
      </c>
      <c r="BK33" s="274"/>
      <c r="BL33" s="275"/>
      <c r="BM33" s="274"/>
      <c r="BN33" s="275"/>
      <c r="BO33" s="274"/>
      <c r="BP33" s="275"/>
      <c r="BQ33" s="274"/>
      <c r="BR33" s="275"/>
      <c r="BS33" s="274"/>
      <c r="BT33" s="275"/>
      <c r="BU33" s="274"/>
    </row>
    <row r="34" spans="1:73" ht="11.1" customHeight="1" x14ac:dyDescent="0.2">
      <c r="A34" s="273" t="s">
        <v>402</v>
      </c>
      <c r="B34" s="274"/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74"/>
      <c r="AI34" s="274"/>
      <c r="AJ34" s="274"/>
      <c r="AK34" s="274"/>
      <c r="AL34" s="274"/>
      <c r="AM34" s="274"/>
      <c r="AN34" s="274"/>
      <c r="AO34" s="274"/>
      <c r="AP34" s="274"/>
      <c r="AQ34" s="274"/>
      <c r="AR34" s="274"/>
      <c r="AS34" s="274"/>
      <c r="AT34" s="274"/>
      <c r="AU34" s="274"/>
      <c r="AV34" s="274"/>
      <c r="AW34" s="275">
        <v>38</v>
      </c>
      <c r="AX34" s="274"/>
      <c r="AY34" s="274"/>
      <c r="AZ34" s="274"/>
      <c r="BA34" s="274"/>
      <c r="BB34" s="274"/>
      <c r="BC34" s="274"/>
      <c r="BD34" s="274"/>
      <c r="BE34" s="274"/>
      <c r="BF34" s="275">
        <v>5</v>
      </c>
      <c r="BG34" s="275">
        <v>15</v>
      </c>
      <c r="BH34" s="274"/>
      <c r="BI34" s="274"/>
      <c r="BJ34" s="275">
        <v>25</v>
      </c>
      <c r="BK34" s="274"/>
      <c r="BL34" s="275"/>
      <c r="BM34" s="274"/>
      <c r="BN34" s="275"/>
      <c r="BO34" s="274"/>
      <c r="BP34" s="275"/>
      <c r="BQ34" s="274"/>
      <c r="BR34" s="275"/>
      <c r="BS34" s="274"/>
      <c r="BT34" s="275"/>
      <c r="BU34" s="274"/>
    </row>
    <row r="35" spans="1:73" ht="11.1" customHeight="1" x14ac:dyDescent="0.2">
      <c r="A35" s="273" t="s">
        <v>403</v>
      </c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74"/>
      <c r="AJ35" s="274"/>
      <c r="AK35" s="274"/>
      <c r="AL35" s="274"/>
      <c r="AM35" s="274"/>
      <c r="AN35" s="274"/>
      <c r="AO35" s="274"/>
      <c r="AP35" s="274"/>
      <c r="AQ35" s="274"/>
      <c r="AR35" s="274"/>
      <c r="AS35" s="274"/>
      <c r="AT35" s="274"/>
      <c r="AU35" s="274"/>
      <c r="AV35" s="274"/>
      <c r="AW35" s="275">
        <v>258</v>
      </c>
      <c r="AX35" s="274"/>
      <c r="AY35" s="274"/>
      <c r="AZ35" s="274"/>
      <c r="BA35" s="274"/>
      <c r="BB35" s="274"/>
      <c r="BC35" s="274"/>
      <c r="BD35" s="274"/>
      <c r="BE35" s="274"/>
      <c r="BF35" s="275">
        <v>253</v>
      </c>
      <c r="BG35" s="275">
        <v>478</v>
      </c>
      <c r="BH35" s="274"/>
      <c r="BI35" s="274"/>
      <c r="BJ35" s="275">
        <v>26</v>
      </c>
      <c r="BK35" s="275">
        <v>1</v>
      </c>
      <c r="BL35" s="275"/>
      <c r="BM35" s="275"/>
      <c r="BN35" s="275"/>
      <c r="BO35" s="275"/>
      <c r="BP35" s="275"/>
      <c r="BQ35" s="275"/>
      <c r="BR35" s="275"/>
      <c r="BS35" s="275"/>
      <c r="BT35" s="275"/>
      <c r="BU35" s="275"/>
    </row>
    <row r="36" spans="1:73" ht="11.1" customHeight="1" x14ac:dyDescent="0.2">
      <c r="A36" s="273" t="s">
        <v>404</v>
      </c>
      <c r="B36" s="274"/>
      <c r="C36" s="274"/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274"/>
      <c r="T36" s="274"/>
      <c r="U36" s="274"/>
      <c r="V36" s="274"/>
      <c r="W36" s="274"/>
      <c r="X36" s="274"/>
      <c r="Y36" s="274"/>
      <c r="Z36" s="274"/>
      <c r="AA36" s="274"/>
      <c r="AB36" s="274"/>
      <c r="AC36" s="274"/>
      <c r="AD36" s="274"/>
      <c r="AE36" s="274"/>
      <c r="AF36" s="274"/>
      <c r="AG36" s="274"/>
      <c r="AH36" s="274"/>
      <c r="AI36" s="274"/>
      <c r="AJ36" s="274"/>
      <c r="AK36" s="274"/>
      <c r="AL36" s="274"/>
      <c r="AM36" s="274"/>
      <c r="AN36" s="274"/>
      <c r="AO36" s="274"/>
      <c r="AP36" s="274"/>
      <c r="AQ36" s="274"/>
      <c r="AR36" s="274"/>
      <c r="AS36" s="274"/>
      <c r="AT36" s="274"/>
      <c r="AU36" s="274"/>
      <c r="AV36" s="275">
        <v>179</v>
      </c>
      <c r="AW36" s="275">
        <v>440</v>
      </c>
      <c r="AX36" s="274"/>
      <c r="AY36" s="274"/>
      <c r="AZ36" s="274"/>
      <c r="BA36" s="274"/>
      <c r="BB36" s="274"/>
      <c r="BC36" s="274"/>
      <c r="BD36" s="274"/>
      <c r="BE36" s="274"/>
      <c r="BF36" s="275">
        <v>208</v>
      </c>
      <c r="BG36" s="275">
        <v>620</v>
      </c>
      <c r="BH36" s="274"/>
      <c r="BI36" s="274"/>
      <c r="BJ36" s="275">
        <v>202</v>
      </c>
      <c r="BK36" s="274"/>
      <c r="BL36" s="275"/>
      <c r="BM36" s="274"/>
      <c r="BN36" s="275"/>
      <c r="BO36" s="274"/>
      <c r="BP36" s="275"/>
      <c r="BQ36" s="274"/>
      <c r="BR36" s="275"/>
      <c r="BS36" s="274"/>
      <c r="BT36" s="275"/>
      <c r="BU36" s="274"/>
    </row>
    <row r="37" spans="1:73" ht="11.1" customHeight="1" x14ac:dyDescent="0.2">
      <c r="A37" s="273" t="s">
        <v>641</v>
      </c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274"/>
      <c r="T37" s="274"/>
      <c r="U37" s="274"/>
      <c r="V37" s="274"/>
      <c r="W37" s="274"/>
      <c r="X37" s="274"/>
      <c r="Y37" s="274"/>
      <c r="Z37" s="274"/>
      <c r="AA37" s="274"/>
      <c r="AB37" s="274"/>
      <c r="AC37" s="274"/>
      <c r="AD37" s="274"/>
      <c r="AE37" s="274"/>
      <c r="AF37" s="274"/>
      <c r="AG37" s="274"/>
      <c r="AH37" s="274"/>
      <c r="AI37" s="274"/>
      <c r="AJ37" s="274"/>
      <c r="AK37" s="274"/>
      <c r="AL37" s="274"/>
      <c r="AM37" s="274"/>
      <c r="AN37" s="274"/>
      <c r="AO37" s="274"/>
      <c r="AP37" s="274"/>
      <c r="AQ37" s="274"/>
      <c r="AR37" s="274"/>
      <c r="AS37" s="274"/>
      <c r="AT37" s="274"/>
      <c r="AU37" s="274"/>
      <c r="AV37" s="275">
        <v>3</v>
      </c>
      <c r="AW37" s="275">
        <v>311</v>
      </c>
      <c r="AX37" s="274"/>
      <c r="AY37" s="274"/>
      <c r="AZ37" s="274"/>
      <c r="BA37" s="274"/>
      <c r="BB37" s="274"/>
      <c r="BC37" s="274"/>
      <c r="BD37" s="274"/>
      <c r="BE37" s="274"/>
      <c r="BF37" s="275">
        <v>198</v>
      </c>
      <c r="BG37" s="275">
        <v>512</v>
      </c>
      <c r="BH37" s="274"/>
      <c r="BI37" s="274"/>
      <c r="BJ37" s="275">
        <v>130</v>
      </c>
      <c r="BK37" s="275">
        <v>14</v>
      </c>
      <c r="BL37" s="275"/>
      <c r="BM37" s="275"/>
      <c r="BN37" s="275"/>
      <c r="BO37" s="275"/>
      <c r="BP37" s="275"/>
      <c r="BQ37" s="275"/>
      <c r="BR37" s="275"/>
      <c r="BS37" s="275"/>
      <c r="BT37" s="275"/>
      <c r="BU37" s="275"/>
    </row>
    <row r="38" spans="1:73" ht="11.1" customHeight="1" x14ac:dyDescent="0.2">
      <c r="A38" s="273" t="s">
        <v>642</v>
      </c>
      <c r="B38" s="274"/>
      <c r="C38" s="274"/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274"/>
      <c r="V38" s="274"/>
      <c r="W38" s="274"/>
      <c r="X38" s="274"/>
      <c r="Y38" s="274"/>
      <c r="Z38" s="274"/>
      <c r="AA38" s="274"/>
      <c r="AB38" s="274"/>
      <c r="AC38" s="274"/>
      <c r="AD38" s="274"/>
      <c r="AE38" s="274"/>
      <c r="AF38" s="274"/>
      <c r="AG38" s="274"/>
      <c r="AH38" s="274"/>
      <c r="AI38" s="274"/>
      <c r="AJ38" s="274"/>
      <c r="AK38" s="274"/>
      <c r="AL38" s="274"/>
      <c r="AM38" s="274"/>
      <c r="AN38" s="274"/>
      <c r="AO38" s="274"/>
      <c r="AP38" s="274"/>
      <c r="AQ38" s="274"/>
      <c r="AR38" s="274"/>
      <c r="AS38" s="274"/>
      <c r="AT38" s="274"/>
      <c r="AU38" s="274"/>
      <c r="AV38" s="275">
        <v>1</v>
      </c>
      <c r="AW38" s="275">
        <v>277</v>
      </c>
      <c r="AX38" s="274"/>
      <c r="AY38" s="274"/>
      <c r="AZ38" s="274"/>
      <c r="BA38" s="274"/>
      <c r="BB38" s="274"/>
      <c r="BC38" s="274"/>
      <c r="BD38" s="274"/>
      <c r="BE38" s="274"/>
      <c r="BF38" s="275">
        <v>132</v>
      </c>
      <c r="BG38" s="275">
        <v>407</v>
      </c>
      <c r="BH38" s="274"/>
      <c r="BI38" s="274"/>
      <c r="BJ38" s="275">
        <v>26</v>
      </c>
      <c r="BK38" s="274"/>
      <c r="BL38" s="275"/>
      <c r="BM38" s="274"/>
      <c r="BN38" s="275"/>
      <c r="BO38" s="274"/>
      <c r="BP38" s="275"/>
      <c r="BQ38" s="274"/>
      <c r="BR38" s="275"/>
      <c r="BS38" s="274"/>
      <c r="BT38" s="275"/>
      <c r="BU38" s="274"/>
    </row>
    <row r="39" spans="1:73" ht="11.1" customHeight="1" x14ac:dyDescent="0.2">
      <c r="A39" s="273" t="s">
        <v>643</v>
      </c>
      <c r="B39" s="274"/>
      <c r="C39" s="274"/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4"/>
      <c r="U39" s="274"/>
      <c r="V39" s="274"/>
      <c r="W39" s="274"/>
      <c r="X39" s="274"/>
      <c r="Y39" s="274"/>
      <c r="Z39" s="274"/>
      <c r="AA39" s="274"/>
      <c r="AB39" s="274"/>
      <c r="AC39" s="274"/>
      <c r="AD39" s="274"/>
      <c r="AE39" s="274"/>
      <c r="AF39" s="274"/>
      <c r="AG39" s="274"/>
      <c r="AH39" s="274"/>
      <c r="AI39" s="274"/>
      <c r="AJ39" s="274"/>
      <c r="AK39" s="274"/>
      <c r="AL39" s="274"/>
      <c r="AM39" s="274"/>
      <c r="AN39" s="274"/>
      <c r="AO39" s="274"/>
      <c r="AP39" s="274"/>
      <c r="AQ39" s="274"/>
      <c r="AR39" s="274"/>
      <c r="AS39" s="274"/>
      <c r="AT39" s="274"/>
      <c r="AU39" s="274"/>
      <c r="AV39" s="274"/>
      <c r="AW39" s="275">
        <v>24</v>
      </c>
      <c r="AX39" s="274"/>
      <c r="AY39" s="274"/>
      <c r="AZ39" s="274"/>
      <c r="BA39" s="274"/>
      <c r="BB39" s="274"/>
      <c r="BC39" s="274"/>
      <c r="BD39" s="274"/>
      <c r="BE39" s="274"/>
      <c r="BF39" s="275">
        <v>5</v>
      </c>
      <c r="BG39" s="275">
        <v>26</v>
      </c>
      <c r="BH39" s="274"/>
      <c r="BI39" s="274"/>
      <c r="BJ39" s="274"/>
      <c r="BK39" s="274"/>
      <c r="BL39" s="274"/>
      <c r="BM39" s="274"/>
      <c r="BN39" s="274"/>
      <c r="BO39" s="274"/>
      <c r="BP39" s="274"/>
      <c r="BQ39" s="274"/>
      <c r="BR39" s="274"/>
      <c r="BS39" s="274"/>
      <c r="BT39" s="274"/>
      <c r="BU39" s="274"/>
    </row>
    <row r="40" spans="1:73" ht="11.1" customHeight="1" x14ac:dyDescent="0.2">
      <c r="A40" s="273" t="s">
        <v>405</v>
      </c>
      <c r="B40" s="274"/>
      <c r="C40" s="274"/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4"/>
      <c r="U40" s="274"/>
      <c r="V40" s="274"/>
      <c r="W40" s="274"/>
      <c r="X40" s="274"/>
      <c r="Y40" s="274"/>
      <c r="Z40" s="274"/>
      <c r="AA40" s="274"/>
      <c r="AB40" s="274"/>
      <c r="AC40" s="274"/>
      <c r="AD40" s="274"/>
      <c r="AE40" s="274"/>
      <c r="AF40" s="274"/>
      <c r="AG40" s="274"/>
      <c r="AH40" s="274"/>
      <c r="AI40" s="274"/>
      <c r="AJ40" s="274"/>
      <c r="AK40" s="274"/>
      <c r="AL40" s="274"/>
      <c r="AM40" s="274"/>
      <c r="AN40" s="274"/>
      <c r="AO40" s="274"/>
      <c r="AP40" s="274"/>
      <c r="AQ40" s="274"/>
      <c r="AR40" s="274"/>
      <c r="AS40" s="274"/>
      <c r="AT40" s="274"/>
      <c r="AU40" s="274"/>
      <c r="AV40" s="274"/>
      <c r="AW40" s="275">
        <v>12</v>
      </c>
      <c r="AX40" s="274"/>
      <c r="AY40" s="274"/>
      <c r="AZ40" s="274"/>
      <c r="BA40" s="274"/>
      <c r="BB40" s="274"/>
      <c r="BC40" s="274"/>
      <c r="BD40" s="274"/>
      <c r="BE40" s="274"/>
      <c r="BF40" s="275">
        <v>15</v>
      </c>
      <c r="BG40" s="275">
        <v>49</v>
      </c>
      <c r="BH40" s="274"/>
      <c r="BI40" s="274"/>
      <c r="BJ40" s="275">
        <v>222</v>
      </c>
      <c r="BK40" s="275">
        <v>86</v>
      </c>
      <c r="BL40" s="275"/>
      <c r="BM40" s="275"/>
      <c r="BN40" s="275"/>
      <c r="BO40" s="275"/>
      <c r="BP40" s="275"/>
      <c r="BQ40" s="275"/>
      <c r="BR40" s="275"/>
      <c r="BS40" s="275"/>
      <c r="BT40" s="275"/>
      <c r="BU40" s="275"/>
    </row>
    <row r="41" spans="1:73" ht="11.1" customHeight="1" x14ac:dyDescent="0.2">
      <c r="A41" s="273" t="s">
        <v>406</v>
      </c>
      <c r="B41" s="274"/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4"/>
      <c r="Y41" s="274"/>
      <c r="Z41" s="274"/>
      <c r="AA41" s="274"/>
      <c r="AB41" s="274"/>
      <c r="AC41" s="274"/>
      <c r="AD41" s="274"/>
      <c r="AE41" s="274"/>
      <c r="AF41" s="274"/>
      <c r="AG41" s="274"/>
      <c r="AH41" s="274"/>
      <c r="AI41" s="274"/>
      <c r="AJ41" s="274"/>
      <c r="AK41" s="274"/>
      <c r="AL41" s="274"/>
      <c r="AM41" s="274"/>
      <c r="AN41" s="274"/>
      <c r="AO41" s="274"/>
      <c r="AP41" s="274"/>
      <c r="AQ41" s="274"/>
      <c r="AR41" s="274"/>
      <c r="AS41" s="274"/>
      <c r="AT41" s="274"/>
      <c r="AU41" s="274"/>
      <c r="AV41" s="275">
        <v>45</v>
      </c>
      <c r="AW41" s="275">
        <v>145</v>
      </c>
      <c r="AX41" s="274"/>
      <c r="AY41" s="274"/>
      <c r="AZ41" s="274"/>
      <c r="BA41" s="274"/>
      <c r="BB41" s="274"/>
      <c r="BC41" s="274"/>
      <c r="BD41" s="274"/>
      <c r="BE41" s="274"/>
      <c r="BF41" s="275">
        <v>23</v>
      </c>
      <c r="BG41" s="275">
        <v>312</v>
      </c>
      <c r="BH41" s="274"/>
      <c r="BI41" s="274"/>
      <c r="BJ41" s="275">
        <v>171</v>
      </c>
      <c r="BK41" s="274"/>
      <c r="BL41" s="275"/>
      <c r="BM41" s="274"/>
      <c r="BN41" s="275"/>
      <c r="BO41" s="274"/>
      <c r="BP41" s="275"/>
      <c r="BQ41" s="274"/>
      <c r="BR41" s="275"/>
      <c r="BS41" s="274"/>
      <c r="BT41" s="275"/>
      <c r="BU41" s="274"/>
    </row>
    <row r="42" spans="1:73" ht="11.1" customHeight="1" x14ac:dyDescent="0.2">
      <c r="A42" s="273" t="s">
        <v>644</v>
      </c>
      <c r="B42" s="274"/>
      <c r="C42" s="274"/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274"/>
      <c r="U42" s="274"/>
      <c r="V42" s="274"/>
      <c r="W42" s="274"/>
      <c r="X42" s="274"/>
      <c r="Y42" s="274"/>
      <c r="Z42" s="274"/>
      <c r="AA42" s="274"/>
      <c r="AB42" s="274"/>
      <c r="AC42" s="274"/>
      <c r="AD42" s="274"/>
      <c r="AE42" s="274"/>
      <c r="AF42" s="274"/>
      <c r="AG42" s="274"/>
      <c r="AH42" s="274"/>
      <c r="AI42" s="274"/>
      <c r="AJ42" s="274"/>
      <c r="AK42" s="274"/>
      <c r="AL42" s="274"/>
      <c r="AM42" s="274"/>
      <c r="AN42" s="274"/>
      <c r="AO42" s="274"/>
      <c r="AP42" s="274"/>
      <c r="AQ42" s="274"/>
      <c r="AR42" s="274"/>
      <c r="AS42" s="274"/>
      <c r="AT42" s="274"/>
      <c r="AU42" s="274"/>
      <c r="AV42" s="275">
        <v>1</v>
      </c>
      <c r="AW42" s="275">
        <v>8</v>
      </c>
      <c r="AX42" s="274"/>
      <c r="AY42" s="274"/>
      <c r="AZ42" s="274"/>
      <c r="BA42" s="274"/>
      <c r="BB42" s="274"/>
      <c r="BC42" s="274"/>
      <c r="BD42" s="274"/>
      <c r="BE42" s="274"/>
      <c r="BF42" s="275">
        <v>4</v>
      </c>
      <c r="BG42" s="275">
        <v>31</v>
      </c>
      <c r="BH42" s="274"/>
      <c r="BI42" s="274"/>
      <c r="BJ42" s="275">
        <v>138</v>
      </c>
      <c r="BK42" s="274"/>
      <c r="BL42" s="275"/>
      <c r="BM42" s="274"/>
      <c r="BN42" s="275"/>
      <c r="BO42" s="274"/>
      <c r="BP42" s="275"/>
      <c r="BQ42" s="274"/>
      <c r="BR42" s="275"/>
      <c r="BS42" s="274"/>
      <c r="BT42" s="275"/>
      <c r="BU42" s="274"/>
    </row>
    <row r="43" spans="1:73" ht="11.1" customHeight="1" x14ac:dyDescent="0.2">
      <c r="A43" s="273" t="s">
        <v>645</v>
      </c>
      <c r="B43" s="274"/>
      <c r="C43" s="274"/>
      <c r="D43" s="274"/>
      <c r="E43" s="274"/>
      <c r="F43" s="274"/>
      <c r="G43" s="274"/>
      <c r="H43" s="274"/>
      <c r="I43" s="274"/>
      <c r="J43" s="274"/>
      <c r="K43" s="274"/>
      <c r="L43" s="274"/>
      <c r="M43" s="274"/>
      <c r="N43" s="274"/>
      <c r="O43" s="274"/>
      <c r="P43" s="274"/>
      <c r="Q43" s="274"/>
      <c r="R43" s="274"/>
      <c r="S43" s="274"/>
      <c r="T43" s="274"/>
      <c r="U43" s="274"/>
      <c r="V43" s="274"/>
      <c r="W43" s="274"/>
      <c r="X43" s="274"/>
      <c r="Y43" s="274"/>
      <c r="Z43" s="274"/>
      <c r="AA43" s="274"/>
      <c r="AB43" s="274"/>
      <c r="AC43" s="274"/>
      <c r="AD43" s="274"/>
      <c r="AE43" s="274"/>
      <c r="AF43" s="274"/>
      <c r="AG43" s="274"/>
      <c r="AH43" s="274"/>
      <c r="AI43" s="274"/>
      <c r="AJ43" s="275">
        <v>550</v>
      </c>
      <c r="AK43" s="274"/>
      <c r="AL43" s="274"/>
      <c r="AM43" s="274"/>
      <c r="AN43" s="274"/>
      <c r="AO43" s="274"/>
      <c r="AP43" s="274"/>
      <c r="AQ43" s="274"/>
      <c r="AR43" s="274"/>
      <c r="AS43" s="274"/>
      <c r="AT43" s="274"/>
      <c r="AU43" s="274"/>
      <c r="AV43" s="274"/>
      <c r="AW43" s="274"/>
      <c r="AX43" s="274"/>
      <c r="AY43" s="274"/>
      <c r="AZ43" s="274"/>
      <c r="BA43" s="274"/>
      <c r="BB43" s="274"/>
      <c r="BC43" s="274"/>
      <c r="BD43" s="274"/>
      <c r="BE43" s="274"/>
      <c r="BF43" s="275">
        <v>381</v>
      </c>
      <c r="BG43" s="274"/>
      <c r="BH43" s="274"/>
      <c r="BI43" s="274"/>
      <c r="BJ43" s="274"/>
      <c r="BK43" s="274"/>
      <c r="BL43" s="274"/>
      <c r="BM43" s="274"/>
      <c r="BN43" s="274"/>
      <c r="BO43" s="274"/>
      <c r="BP43" s="274"/>
      <c r="BQ43" s="274"/>
      <c r="BR43" s="274"/>
      <c r="BS43" s="274"/>
      <c r="BT43" s="274"/>
      <c r="BU43" s="274"/>
    </row>
    <row r="44" spans="1:73" ht="11.1" customHeight="1" x14ac:dyDescent="0.2">
      <c r="A44" s="273"/>
      <c r="B44" s="274"/>
      <c r="C44" s="274"/>
      <c r="D44" s="274"/>
      <c r="E44" s="274"/>
      <c r="F44" s="274"/>
      <c r="G44" s="274"/>
      <c r="H44" s="274"/>
      <c r="I44" s="274"/>
      <c r="J44" s="274"/>
      <c r="K44" s="274"/>
      <c r="L44" s="274"/>
      <c r="M44" s="274"/>
      <c r="N44" s="274"/>
      <c r="O44" s="274"/>
      <c r="P44" s="274"/>
      <c r="Q44" s="274"/>
      <c r="R44" s="274"/>
      <c r="S44" s="274"/>
      <c r="T44" s="274"/>
      <c r="U44" s="274"/>
      <c r="V44" s="274"/>
      <c r="W44" s="274"/>
      <c r="X44" s="274"/>
      <c r="Y44" s="274"/>
      <c r="Z44" s="274"/>
      <c r="AA44" s="274"/>
      <c r="AB44" s="274"/>
      <c r="AC44" s="274"/>
      <c r="AD44" s="274"/>
      <c r="AE44" s="274"/>
      <c r="AF44" s="274"/>
      <c r="AG44" s="274"/>
      <c r="AH44" s="274"/>
      <c r="AI44" s="274"/>
      <c r="AJ44" s="274"/>
      <c r="AK44" s="274"/>
      <c r="AL44" s="274"/>
      <c r="AM44" s="274"/>
      <c r="AN44" s="274"/>
      <c r="AO44" s="274"/>
      <c r="AP44" s="274"/>
      <c r="AQ44" s="274"/>
      <c r="AR44" s="274"/>
      <c r="AS44" s="274"/>
      <c r="AT44" s="274"/>
      <c r="AU44" s="274"/>
      <c r="AV44" s="274"/>
      <c r="AW44" s="274"/>
      <c r="AX44" s="274"/>
      <c r="AY44" s="274"/>
      <c r="AZ44" s="274"/>
      <c r="BA44" s="274"/>
      <c r="BB44" s="274"/>
      <c r="BC44" s="274"/>
      <c r="BD44" s="274"/>
      <c r="BE44" s="274"/>
      <c r="BF44" s="274"/>
      <c r="BG44" s="274"/>
      <c r="BH44" s="274"/>
      <c r="BI44" s="274"/>
      <c r="BJ44" s="274"/>
      <c r="BK44" s="274"/>
      <c r="BL44" s="274"/>
      <c r="BM44" s="274"/>
      <c r="BN44" s="274"/>
      <c r="BO44" s="274"/>
      <c r="BP44" s="274"/>
      <c r="BQ44" s="274"/>
      <c r="BR44" s="274"/>
      <c r="BS44" s="274"/>
      <c r="BT44" s="274"/>
      <c r="BU44" s="274"/>
    </row>
    <row r="45" spans="1:73" s="272" customFormat="1" ht="33" customHeight="1" x14ac:dyDescent="0.2">
      <c r="A45" s="268" t="s">
        <v>646</v>
      </c>
      <c r="B45" s="270"/>
      <c r="C45" s="270"/>
      <c r="D45" s="270"/>
      <c r="E45" s="270"/>
      <c r="F45" s="270"/>
      <c r="G45" s="270"/>
      <c r="H45" s="270"/>
      <c r="I45" s="270"/>
      <c r="J45" s="270"/>
      <c r="K45" s="270"/>
      <c r="L45" s="270"/>
      <c r="M45" s="270"/>
      <c r="N45" s="270"/>
      <c r="O45" s="270"/>
      <c r="P45" s="270"/>
      <c r="Q45" s="270"/>
      <c r="R45" s="270"/>
      <c r="S45" s="270"/>
      <c r="T45" s="270"/>
      <c r="U45" s="270"/>
      <c r="V45" s="270"/>
      <c r="W45" s="270"/>
      <c r="X45" s="270"/>
      <c r="Y45" s="270"/>
      <c r="Z45" s="270"/>
      <c r="AA45" s="270"/>
      <c r="AB45" s="270"/>
      <c r="AC45" s="270"/>
      <c r="AD45" s="270"/>
      <c r="AE45" s="270"/>
      <c r="AF45" s="270"/>
      <c r="AG45" s="270"/>
      <c r="AH45" s="270"/>
      <c r="AI45" s="270"/>
      <c r="AJ45" s="270"/>
      <c r="AK45" s="270"/>
      <c r="AL45" s="270"/>
      <c r="AM45" s="270"/>
      <c r="AN45" s="270"/>
      <c r="AO45" s="270"/>
      <c r="AP45" s="270"/>
      <c r="AQ45" s="270"/>
      <c r="AR45" s="270"/>
      <c r="AS45" s="270"/>
      <c r="AT45" s="271">
        <v>20</v>
      </c>
      <c r="AU45" s="270"/>
      <c r="AV45" s="270"/>
      <c r="AW45" s="269">
        <v>4570</v>
      </c>
      <c r="AX45" s="270"/>
      <c r="AY45" s="270"/>
      <c r="AZ45" s="270"/>
      <c r="BA45" s="270"/>
      <c r="BB45" s="270"/>
      <c r="BC45" s="270"/>
      <c r="BD45" s="270"/>
      <c r="BE45" s="270"/>
      <c r="BF45" s="269">
        <v>1084</v>
      </c>
      <c r="BG45" s="269">
        <v>6633</v>
      </c>
      <c r="BH45" s="270"/>
      <c r="BI45" s="270"/>
      <c r="BJ45" s="271">
        <v>544</v>
      </c>
      <c r="BK45" s="270"/>
      <c r="BL45" s="271"/>
      <c r="BM45" s="270"/>
      <c r="BN45" s="271"/>
      <c r="BO45" s="270"/>
      <c r="BP45" s="271"/>
      <c r="BQ45" s="270"/>
      <c r="BR45" s="271"/>
      <c r="BS45" s="270"/>
      <c r="BT45" s="271"/>
      <c r="BU45" s="270"/>
    </row>
    <row r="46" spans="1:73" ht="11.1" customHeight="1" x14ac:dyDescent="0.2">
      <c r="A46" s="273" t="s">
        <v>623</v>
      </c>
      <c r="B46" s="274"/>
      <c r="C46" s="274"/>
      <c r="D46" s="274"/>
      <c r="E46" s="274"/>
      <c r="F46" s="274"/>
      <c r="G46" s="274"/>
      <c r="H46" s="274"/>
      <c r="I46" s="274"/>
      <c r="J46" s="274"/>
      <c r="K46" s="274"/>
      <c r="L46" s="274"/>
      <c r="M46" s="274"/>
      <c r="N46" s="274"/>
      <c r="O46" s="274"/>
      <c r="P46" s="274"/>
      <c r="Q46" s="274"/>
      <c r="R46" s="274"/>
      <c r="S46" s="274"/>
      <c r="T46" s="274"/>
      <c r="U46" s="274"/>
      <c r="V46" s="274"/>
      <c r="W46" s="274"/>
      <c r="X46" s="274"/>
      <c r="Y46" s="274"/>
      <c r="Z46" s="274"/>
      <c r="AA46" s="274"/>
      <c r="AB46" s="274"/>
      <c r="AC46" s="274"/>
      <c r="AD46" s="274"/>
      <c r="AE46" s="274"/>
      <c r="AF46" s="274"/>
      <c r="AG46" s="274"/>
      <c r="AH46" s="274"/>
      <c r="AI46" s="274"/>
      <c r="AJ46" s="274"/>
      <c r="AK46" s="274"/>
      <c r="AL46" s="274"/>
      <c r="AM46" s="274"/>
      <c r="AN46" s="274"/>
      <c r="AO46" s="274"/>
      <c r="AP46" s="274"/>
      <c r="AQ46" s="274"/>
      <c r="AR46" s="274"/>
      <c r="AS46" s="274"/>
      <c r="AT46" s="274"/>
      <c r="AU46" s="274"/>
      <c r="AV46" s="274"/>
      <c r="AW46" s="274"/>
      <c r="AX46" s="274"/>
      <c r="AY46" s="274"/>
      <c r="AZ46" s="274"/>
      <c r="BA46" s="274"/>
      <c r="BB46" s="274"/>
      <c r="BC46" s="274"/>
      <c r="BD46" s="274"/>
      <c r="BE46" s="274"/>
      <c r="BF46" s="274"/>
      <c r="BG46" s="274"/>
      <c r="BH46" s="274"/>
      <c r="BI46" s="274"/>
      <c r="BJ46" s="274"/>
      <c r="BK46" s="274"/>
      <c r="BL46" s="274"/>
      <c r="BM46" s="274"/>
      <c r="BN46" s="274"/>
      <c r="BO46" s="274"/>
      <c r="BP46" s="274"/>
      <c r="BQ46" s="274"/>
      <c r="BR46" s="274"/>
      <c r="BS46" s="274"/>
      <c r="BT46" s="274"/>
      <c r="BU46" s="274"/>
    </row>
    <row r="47" spans="1:73" ht="11.1" customHeight="1" x14ac:dyDescent="0.2">
      <c r="A47" s="273" t="s">
        <v>389</v>
      </c>
      <c r="B47" s="274"/>
      <c r="C47" s="274"/>
      <c r="D47" s="274"/>
      <c r="E47" s="274"/>
      <c r="F47" s="274"/>
      <c r="G47" s="274"/>
      <c r="H47" s="274"/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274"/>
      <c r="AD47" s="274"/>
      <c r="AE47" s="274"/>
      <c r="AF47" s="274"/>
      <c r="AG47" s="274"/>
      <c r="AH47" s="274"/>
      <c r="AI47" s="274"/>
      <c r="AJ47" s="274"/>
      <c r="AK47" s="274"/>
      <c r="AL47" s="274"/>
      <c r="AM47" s="274"/>
      <c r="AN47" s="274"/>
      <c r="AO47" s="274"/>
      <c r="AP47" s="274"/>
      <c r="AQ47" s="274"/>
      <c r="AR47" s="274"/>
      <c r="AS47" s="274"/>
      <c r="AT47" s="275">
        <v>20</v>
      </c>
      <c r="AU47" s="274"/>
      <c r="AV47" s="274"/>
      <c r="AW47" s="276">
        <v>1797</v>
      </c>
      <c r="AX47" s="274"/>
      <c r="AY47" s="274"/>
      <c r="AZ47" s="274"/>
      <c r="BA47" s="274"/>
      <c r="BB47" s="274"/>
      <c r="BC47" s="274"/>
      <c r="BD47" s="274"/>
      <c r="BE47" s="274"/>
      <c r="BF47" s="275">
        <v>11</v>
      </c>
      <c r="BG47" s="276">
        <v>1088</v>
      </c>
      <c r="BH47" s="274"/>
      <c r="BI47" s="274"/>
      <c r="BJ47" s="275">
        <v>1</v>
      </c>
      <c r="BK47" s="274"/>
      <c r="BL47" s="275"/>
      <c r="BM47" s="274"/>
      <c r="BN47" s="275"/>
      <c r="BO47" s="274"/>
      <c r="BP47" s="275"/>
      <c r="BQ47" s="274"/>
      <c r="BR47" s="275"/>
      <c r="BS47" s="274"/>
      <c r="BT47" s="275"/>
      <c r="BU47" s="274"/>
    </row>
    <row r="48" spans="1:73" ht="11.1" customHeight="1" x14ac:dyDescent="0.2">
      <c r="A48" s="273" t="s">
        <v>626</v>
      </c>
      <c r="B48" s="274"/>
      <c r="C48" s="274"/>
      <c r="D48" s="274"/>
      <c r="E48" s="274"/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4"/>
      <c r="T48" s="274"/>
      <c r="U48" s="274"/>
      <c r="V48" s="274"/>
      <c r="W48" s="274"/>
      <c r="X48" s="274"/>
      <c r="Y48" s="274"/>
      <c r="Z48" s="274"/>
      <c r="AA48" s="274"/>
      <c r="AB48" s="274"/>
      <c r="AC48" s="274"/>
      <c r="AD48" s="274"/>
      <c r="AE48" s="274"/>
      <c r="AF48" s="274"/>
      <c r="AG48" s="274"/>
      <c r="AH48" s="274"/>
      <c r="AI48" s="274"/>
      <c r="AJ48" s="274"/>
      <c r="AK48" s="274"/>
      <c r="AL48" s="274"/>
      <c r="AM48" s="274"/>
      <c r="AN48" s="274"/>
      <c r="AO48" s="274"/>
      <c r="AP48" s="274"/>
      <c r="AQ48" s="274"/>
      <c r="AR48" s="274"/>
      <c r="AS48" s="274"/>
      <c r="AT48" s="274"/>
      <c r="AU48" s="274"/>
      <c r="AV48" s="274"/>
      <c r="AW48" s="275">
        <v>7</v>
      </c>
      <c r="AX48" s="274"/>
      <c r="AY48" s="274"/>
      <c r="AZ48" s="274"/>
      <c r="BA48" s="274"/>
      <c r="BB48" s="274"/>
      <c r="BC48" s="274"/>
      <c r="BD48" s="274"/>
      <c r="BE48" s="274"/>
      <c r="BF48" s="274"/>
      <c r="BG48" s="275">
        <v>10</v>
      </c>
      <c r="BH48" s="274"/>
      <c r="BI48" s="274"/>
      <c r="BJ48" s="274"/>
      <c r="BK48" s="274"/>
      <c r="BL48" s="274"/>
      <c r="BM48" s="274"/>
      <c r="BN48" s="274"/>
      <c r="BO48" s="274"/>
      <c r="BP48" s="274"/>
      <c r="BQ48" s="274"/>
      <c r="BR48" s="274"/>
      <c r="BS48" s="274"/>
      <c r="BT48" s="274"/>
      <c r="BU48" s="274"/>
    </row>
    <row r="49" spans="1:73" ht="11.1" customHeight="1" x14ac:dyDescent="0.2">
      <c r="A49" s="273" t="s">
        <v>390</v>
      </c>
      <c r="B49" s="274"/>
      <c r="C49" s="274"/>
      <c r="D49" s="274"/>
      <c r="E49" s="274"/>
      <c r="F49" s="274"/>
      <c r="G49" s="274"/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N49" s="274"/>
      <c r="AO49" s="274"/>
      <c r="AP49" s="274"/>
      <c r="AQ49" s="274"/>
      <c r="AR49" s="274"/>
      <c r="AS49" s="274"/>
      <c r="AT49" s="274"/>
      <c r="AU49" s="274"/>
      <c r="AV49" s="274"/>
      <c r="AW49" s="275">
        <v>226</v>
      </c>
      <c r="AX49" s="274"/>
      <c r="AY49" s="274"/>
      <c r="AZ49" s="274"/>
      <c r="BA49" s="274"/>
      <c r="BB49" s="274"/>
      <c r="BC49" s="274"/>
      <c r="BD49" s="274"/>
      <c r="BE49" s="274"/>
      <c r="BF49" s="275">
        <v>2</v>
      </c>
      <c r="BG49" s="275">
        <v>364</v>
      </c>
      <c r="BH49" s="274"/>
      <c r="BI49" s="274"/>
      <c r="BJ49" s="274"/>
      <c r="BK49" s="274"/>
      <c r="BL49" s="274"/>
      <c r="BM49" s="274"/>
      <c r="BN49" s="274"/>
      <c r="BO49" s="274"/>
      <c r="BP49" s="274"/>
      <c r="BQ49" s="274"/>
      <c r="BR49" s="274"/>
      <c r="BS49" s="274"/>
      <c r="BT49" s="274"/>
      <c r="BU49" s="274"/>
    </row>
    <row r="50" spans="1:73" ht="11.1" customHeight="1" x14ac:dyDescent="0.2">
      <c r="A50" s="273" t="s">
        <v>391</v>
      </c>
      <c r="B50" s="274"/>
      <c r="C50" s="274"/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4"/>
      <c r="T50" s="274"/>
      <c r="U50" s="274"/>
      <c r="V50" s="274"/>
      <c r="W50" s="274"/>
      <c r="X50" s="274"/>
      <c r="Y50" s="274"/>
      <c r="Z50" s="274"/>
      <c r="AA50" s="274"/>
      <c r="AB50" s="274"/>
      <c r="AC50" s="274"/>
      <c r="AD50" s="274"/>
      <c r="AE50" s="274"/>
      <c r="AF50" s="274"/>
      <c r="AG50" s="274"/>
      <c r="AH50" s="274"/>
      <c r="AI50" s="274"/>
      <c r="AJ50" s="274"/>
      <c r="AK50" s="274"/>
      <c r="AL50" s="274"/>
      <c r="AM50" s="274"/>
      <c r="AN50" s="274"/>
      <c r="AO50" s="274"/>
      <c r="AP50" s="274"/>
      <c r="AQ50" s="274"/>
      <c r="AR50" s="274"/>
      <c r="AS50" s="274"/>
      <c r="AT50" s="274"/>
      <c r="AU50" s="274"/>
      <c r="AV50" s="274"/>
      <c r="AW50" s="275">
        <v>9</v>
      </c>
      <c r="AX50" s="274"/>
      <c r="AY50" s="274"/>
      <c r="AZ50" s="274"/>
      <c r="BA50" s="274"/>
      <c r="BB50" s="274"/>
      <c r="BC50" s="274"/>
      <c r="BD50" s="274"/>
      <c r="BE50" s="274"/>
      <c r="BF50" s="274"/>
      <c r="BG50" s="275">
        <v>34</v>
      </c>
      <c r="BH50" s="274"/>
      <c r="BI50" s="274"/>
      <c r="BJ50" s="275">
        <v>1</v>
      </c>
      <c r="BK50" s="274"/>
      <c r="BL50" s="275"/>
      <c r="BM50" s="274"/>
      <c r="BN50" s="275"/>
      <c r="BO50" s="274"/>
      <c r="BP50" s="275"/>
      <c r="BQ50" s="274"/>
      <c r="BR50" s="275"/>
      <c r="BS50" s="274"/>
      <c r="BT50" s="275"/>
      <c r="BU50" s="274"/>
    </row>
    <row r="51" spans="1:73" ht="11.1" customHeight="1" x14ac:dyDescent="0.2">
      <c r="A51" s="273" t="s">
        <v>627</v>
      </c>
      <c r="B51" s="274"/>
      <c r="C51" s="274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4"/>
      <c r="R51" s="274"/>
      <c r="S51" s="274"/>
      <c r="T51" s="274"/>
      <c r="U51" s="274"/>
      <c r="V51" s="274"/>
      <c r="W51" s="274"/>
      <c r="X51" s="274"/>
      <c r="Y51" s="274"/>
      <c r="Z51" s="274"/>
      <c r="AA51" s="274"/>
      <c r="AB51" s="274"/>
      <c r="AC51" s="274"/>
      <c r="AD51" s="274"/>
      <c r="AE51" s="274"/>
      <c r="AF51" s="274"/>
      <c r="AG51" s="274"/>
      <c r="AH51" s="274"/>
      <c r="AI51" s="274"/>
      <c r="AJ51" s="274"/>
      <c r="AK51" s="274"/>
      <c r="AL51" s="274"/>
      <c r="AM51" s="274"/>
      <c r="AN51" s="274"/>
      <c r="AO51" s="274"/>
      <c r="AP51" s="274"/>
      <c r="AQ51" s="274"/>
      <c r="AR51" s="274"/>
      <c r="AS51" s="274"/>
      <c r="AT51" s="274"/>
      <c r="AU51" s="274"/>
      <c r="AV51" s="274"/>
      <c r="AW51" s="275">
        <v>11</v>
      </c>
      <c r="AX51" s="274"/>
      <c r="AY51" s="274"/>
      <c r="AZ51" s="274"/>
      <c r="BA51" s="274"/>
      <c r="BB51" s="274"/>
      <c r="BC51" s="274"/>
      <c r="BD51" s="274"/>
      <c r="BE51" s="274"/>
      <c r="BF51" s="275">
        <v>1</v>
      </c>
      <c r="BG51" s="275">
        <v>72</v>
      </c>
      <c r="BH51" s="274"/>
      <c r="BI51" s="274"/>
      <c r="BJ51" s="275">
        <v>6</v>
      </c>
      <c r="BK51" s="274"/>
      <c r="BL51" s="275"/>
      <c r="BM51" s="274"/>
      <c r="BN51" s="275"/>
      <c r="BO51" s="274"/>
      <c r="BP51" s="275"/>
      <c r="BQ51" s="274"/>
      <c r="BR51" s="275"/>
      <c r="BS51" s="274"/>
      <c r="BT51" s="275"/>
      <c r="BU51" s="274"/>
    </row>
    <row r="52" spans="1:73" ht="11.1" customHeight="1" x14ac:dyDescent="0.2">
      <c r="A52" s="273" t="s">
        <v>628</v>
      </c>
      <c r="B52" s="274"/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  <c r="AK52" s="274"/>
      <c r="AL52" s="274"/>
      <c r="AM52" s="274"/>
      <c r="AN52" s="274"/>
      <c r="AO52" s="274"/>
      <c r="AP52" s="274"/>
      <c r="AQ52" s="274"/>
      <c r="AR52" s="274"/>
      <c r="AS52" s="274"/>
      <c r="AT52" s="274"/>
      <c r="AU52" s="274"/>
      <c r="AV52" s="274"/>
      <c r="AW52" s="275">
        <v>1</v>
      </c>
      <c r="AX52" s="274"/>
      <c r="AY52" s="274"/>
      <c r="AZ52" s="274"/>
      <c r="BA52" s="274"/>
      <c r="BB52" s="274"/>
      <c r="BC52" s="274"/>
      <c r="BD52" s="274"/>
      <c r="BE52" s="274"/>
      <c r="BF52" s="274"/>
      <c r="BG52" s="275">
        <v>37</v>
      </c>
      <c r="BH52" s="274"/>
      <c r="BI52" s="274"/>
      <c r="BJ52" s="275">
        <v>25</v>
      </c>
      <c r="BK52" s="274"/>
      <c r="BL52" s="275"/>
      <c r="BM52" s="274"/>
      <c r="BN52" s="275"/>
      <c r="BO52" s="274"/>
      <c r="BP52" s="275"/>
      <c r="BQ52" s="274"/>
      <c r="BR52" s="275"/>
      <c r="BS52" s="274"/>
      <c r="BT52" s="275"/>
      <c r="BU52" s="274"/>
    </row>
    <row r="53" spans="1:73" ht="11.1" customHeight="1" x14ac:dyDescent="0.2">
      <c r="A53" s="273" t="s">
        <v>629</v>
      </c>
      <c r="B53" s="274"/>
      <c r="C53" s="274"/>
      <c r="D53" s="274"/>
      <c r="E53" s="274"/>
      <c r="F53" s="274"/>
      <c r="G53" s="274"/>
      <c r="H53" s="274"/>
      <c r="I53" s="274"/>
      <c r="J53" s="274"/>
      <c r="K53" s="274"/>
      <c r="L53" s="274"/>
      <c r="M53" s="274"/>
      <c r="N53" s="274"/>
      <c r="O53" s="274"/>
      <c r="P53" s="274"/>
      <c r="Q53" s="274"/>
      <c r="R53" s="274"/>
      <c r="S53" s="274"/>
      <c r="T53" s="274"/>
      <c r="U53" s="274"/>
      <c r="V53" s="274"/>
      <c r="W53" s="274"/>
      <c r="X53" s="274"/>
      <c r="Y53" s="274"/>
      <c r="Z53" s="274"/>
      <c r="AA53" s="274"/>
      <c r="AB53" s="274"/>
      <c r="AC53" s="274"/>
      <c r="AD53" s="274"/>
      <c r="AE53" s="274"/>
      <c r="AF53" s="274"/>
      <c r="AG53" s="274"/>
      <c r="AH53" s="274"/>
      <c r="AI53" s="274"/>
      <c r="AJ53" s="274"/>
      <c r="AK53" s="274"/>
      <c r="AL53" s="274"/>
      <c r="AM53" s="274"/>
      <c r="AN53" s="274"/>
      <c r="AO53" s="274"/>
      <c r="AP53" s="274"/>
      <c r="AQ53" s="274"/>
      <c r="AR53" s="274"/>
      <c r="AS53" s="274"/>
      <c r="AT53" s="274"/>
      <c r="AU53" s="274"/>
      <c r="AV53" s="274"/>
      <c r="AW53" s="274"/>
      <c r="AX53" s="274"/>
      <c r="AY53" s="274"/>
      <c r="AZ53" s="274"/>
      <c r="BA53" s="274"/>
      <c r="BB53" s="274"/>
      <c r="BC53" s="274"/>
      <c r="BD53" s="274"/>
      <c r="BE53" s="274"/>
      <c r="BF53" s="274"/>
      <c r="BG53" s="274"/>
      <c r="BH53" s="274"/>
      <c r="BI53" s="274"/>
      <c r="BJ53" s="274"/>
      <c r="BK53" s="274"/>
      <c r="BL53" s="274"/>
      <c r="BM53" s="274"/>
      <c r="BN53" s="274"/>
      <c r="BO53" s="274"/>
      <c r="BP53" s="274"/>
      <c r="BQ53" s="274"/>
      <c r="BR53" s="274"/>
      <c r="BS53" s="274"/>
      <c r="BT53" s="274"/>
      <c r="BU53" s="274"/>
    </row>
    <row r="54" spans="1:73" ht="11.1" customHeight="1" x14ac:dyDescent="0.2">
      <c r="A54" s="273" t="s">
        <v>630</v>
      </c>
      <c r="B54" s="274"/>
      <c r="C54" s="274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74"/>
      <c r="O54" s="274"/>
      <c r="P54" s="274"/>
      <c r="Q54" s="274"/>
      <c r="R54" s="274"/>
      <c r="S54" s="274"/>
      <c r="T54" s="274"/>
      <c r="U54" s="274"/>
      <c r="V54" s="274"/>
      <c r="W54" s="274"/>
      <c r="X54" s="274"/>
      <c r="Y54" s="274"/>
      <c r="Z54" s="274"/>
      <c r="AA54" s="274"/>
      <c r="AB54" s="274"/>
      <c r="AC54" s="274"/>
      <c r="AD54" s="274"/>
      <c r="AE54" s="274"/>
      <c r="AF54" s="274"/>
      <c r="AG54" s="274"/>
      <c r="AH54" s="274"/>
      <c r="AI54" s="274"/>
      <c r="AJ54" s="274"/>
      <c r="AK54" s="274"/>
      <c r="AL54" s="274"/>
      <c r="AM54" s="274"/>
      <c r="AN54" s="274"/>
      <c r="AO54" s="274"/>
      <c r="AP54" s="274"/>
      <c r="AQ54" s="274"/>
      <c r="AR54" s="274"/>
      <c r="AS54" s="274"/>
      <c r="AT54" s="274"/>
      <c r="AU54" s="274"/>
      <c r="AV54" s="274"/>
      <c r="AW54" s="274"/>
      <c r="AX54" s="274"/>
      <c r="AY54" s="274"/>
      <c r="AZ54" s="274"/>
      <c r="BA54" s="274"/>
      <c r="BB54" s="274"/>
      <c r="BC54" s="274"/>
      <c r="BD54" s="274"/>
      <c r="BE54" s="274"/>
      <c r="BF54" s="274"/>
      <c r="BG54" s="274"/>
      <c r="BH54" s="274"/>
      <c r="BI54" s="274"/>
      <c r="BJ54" s="274"/>
      <c r="BK54" s="274"/>
      <c r="BL54" s="274"/>
      <c r="BM54" s="274"/>
      <c r="BN54" s="274"/>
      <c r="BO54" s="274"/>
      <c r="BP54" s="274"/>
      <c r="BQ54" s="274"/>
      <c r="BR54" s="274"/>
      <c r="BS54" s="274"/>
      <c r="BT54" s="274"/>
      <c r="BU54" s="274"/>
    </row>
    <row r="55" spans="1:73" ht="11.1" customHeight="1" x14ac:dyDescent="0.2">
      <c r="A55" s="273" t="s">
        <v>631</v>
      </c>
      <c r="B55" s="274"/>
      <c r="C55" s="274"/>
      <c r="D55" s="274"/>
      <c r="E55" s="274"/>
      <c r="F55" s="274"/>
      <c r="G55" s="274"/>
      <c r="H55" s="274"/>
      <c r="I55" s="274"/>
      <c r="J55" s="274"/>
      <c r="K55" s="274"/>
      <c r="L55" s="274"/>
      <c r="M55" s="274"/>
      <c r="N55" s="274"/>
      <c r="O55" s="274"/>
      <c r="P55" s="274"/>
      <c r="Q55" s="274"/>
      <c r="R55" s="274"/>
      <c r="S55" s="274"/>
      <c r="T55" s="274"/>
      <c r="U55" s="274"/>
      <c r="V55" s="274"/>
      <c r="W55" s="274"/>
      <c r="X55" s="274"/>
      <c r="Y55" s="274"/>
      <c r="Z55" s="274"/>
      <c r="AA55" s="274"/>
      <c r="AB55" s="274"/>
      <c r="AC55" s="274"/>
      <c r="AD55" s="274"/>
      <c r="AE55" s="274"/>
      <c r="AF55" s="274"/>
      <c r="AG55" s="274"/>
      <c r="AH55" s="274"/>
      <c r="AI55" s="274"/>
      <c r="AJ55" s="274"/>
      <c r="AK55" s="274"/>
      <c r="AL55" s="274"/>
      <c r="AM55" s="274"/>
      <c r="AN55" s="274"/>
      <c r="AO55" s="274"/>
      <c r="AP55" s="274"/>
      <c r="AQ55" s="274"/>
      <c r="AR55" s="274"/>
      <c r="AS55" s="274"/>
      <c r="AT55" s="274"/>
      <c r="AU55" s="274"/>
      <c r="AV55" s="274"/>
      <c r="AW55" s="274"/>
      <c r="AX55" s="274"/>
      <c r="AY55" s="274"/>
      <c r="AZ55" s="274"/>
      <c r="BA55" s="274"/>
      <c r="BB55" s="274"/>
      <c r="BC55" s="274"/>
      <c r="BD55" s="274"/>
      <c r="BE55" s="274"/>
      <c r="BF55" s="274"/>
      <c r="BG55" s="274"/>
      <c r="BH55" s="274"/>
      <c r="BI55" s="274"/>
      <c r="BJ55" s="274"/>
      <c r="BK55" s="274"/>
      <c r="BL55" s="274"/>
      <c r="BM55" s="274"/>
      <c r="BN55" s="274"/>
      <c r="BO55" s="274"/>
      <c r="BP55" s="274"/>
      <c r="BQ55" s="274"/>
      <c r="BR55" s="274"/>
      <c r="BS55" s="274"/>
      <c r="BT55" s="274"/>
      <c r="BU55" s="274"/>
    </row>
    <row r="56" spans="1:73" ht="11.1" customHeight="1" x14ac:dyDescent="0.2">
      <c r="A56" s="273" t="s">
        <v>632</v>
      </c>
      <c r="B56" s="274"/>
      <c r="C56" s="274"/>
      <c r="D56" s="274"/>
      <c r="E56" s="274"/>
      <c r="F56" s="274"/>
      <c r="G56" s="274"/>
      <c r="H56" s="274"/>
      <c r="I56" s="274"/>
      <c r="J56" s="274"/>
      <c r="K56" s="274"/>
      <c r="L56" s="274"/>
      <c r="M56" s="274"/>
      <c r="N56" s="274"/>
      <c r="O56" s="274"/>
      <c r="P56" s="274"/>
      <c r="Q56" s="274"/>
      <c r="R56" s="274"/>
      <c r="S56" s="274"/>
      <c r="T56" s="274"/>
      <c r="U56" s="274"/>
      <c r="V56" s="274"/>
      <c r="W56" s="274"/>
      <c r="X56" s="274"/>
      <c r="Y56" s="274"/>
      <c r="Z56" s="274"/>
      <c r="AA56" s="274"/>
      <c r="AB56" s="274"/>
      <c r="AC56" s="274"/>
      <c r="AD56" s="274"/>
      <c r="AE56" s="274"/>
      <c r="AF56" s="274"/>
      <c r="AG56" s="274"/>
      <c r="AH56" s="274"/>
      <c r="AI56" s="274"/>
      <c r="AJ56" s="274"/>
      <c r="AK56" s="274"/>
      <c r="AL56" s="274"/>
      <c r="AM56" s="274"/>
      <c r="AN56" s="274"/>
      <c r="AO56" s="274"/>
      <c r="AP56" s="274"/>
      <c r="AQ56" s="274"/>
      <c r="AR56" s="274"/>
      <c r="AS56" s="274"/>
      <c r="AT56" s="274"/>
      <c r="AU56" s="274"/>
      <c r="AV56" s="274"/>
      <c r="AW56" s="274"/>
      <c r="AX56" s="274"/>
      <c r="AY56" s="274"/>
      <c r="AZ56" s="274"/>
      <c r="BA56" s="274"/>
      <c r="BB56" s="274"/>
      <c r="BC56" s="274"/>
      <c r="BD56" s="274"/>
      <c r="BE56" s="274"/>
      <c r="BF56" s="274"/>
      <c r="BG56" s="275">
        <v>32</v>
      </c>
      <c r="BH56" s="274"/>
      <c r="BI56" s="274"/>
      <c r="BJ56" s="275">
        <v>79</v>
      </c>
      <c r="BK56" s="274"/>
      <c r="BL56" s="275"/>
      <c r="BM56" s="274"/>
      <c r="BN56" s="275"/>
      <c r="BO56" s="274"/>
      <c r="BP56" s="275"/>
      <c r="BQ56" s="274"/>
      <c r="BR56" s="275"/>
      <c r="BS56" s="274"/>
      <c r="BT56" s="275"/>
      <c r="BU56" s="274"/>
    </row>
    <row r="57" spans="1:73" ht="11.1" customHeight="1" x14ac:dyDescent="0.2">
      <c r="A57" s="273" t="s">
        <v>633</v>
      </c>
      <c r="B57" s="274"/>
      <c r="C57" s="274"/>
      <c r="D57" s="274"/>
      <c r="E57" s="274"/>
      <c r="F57" s="274"/>
      <c r="G57" s="274"/>
      <c r="H57" s="274"/>
      <c r="I57" s="274"/>
      <c r="J57" s="274"/>
      <c r="K57" s="274"/>
      <c r="L57" s="274"/>
      <c r="M57" s="274"/>
      <c r="N57" s="274"/>
      <c r="O57" s="274"/>
      <c r="P57" s="274"/>
      <c r="Q57" s="274"/>
      <c r="R57" s="274"/>
      <c r="S57" s="274"/>
      <c r="T57" s="274"/>
      <c r="U57" s="274"/>
      <c r="V57" s="274"/>
      <c r="W57" s="274"/>
      <c r="X57" s="274"/>
      <c r="Y57" s="274"/>
      <c r="Z57" s="274"/>
      <c r="AA57" s="274"/>
      <c r="AB57" s="274"/>
      <c r="AC57" s="274"/>
      <c r="AD57" s="274"/>
      <c r="AE57" s="274"/>
      <c r="AF57" s="274"/>
      <c r="AG57" s="274"/>
      <c r="AH57" s="274"/>
      <c r="AI57" s="274"/>
      <c r="AJ57" s="274"/>
      <c r="AK57" s="274"/>
      <c r="AL57" s="274"/>
      <c r="AM57" s="274"/>
      <c r="AN57" s="274"/>
      <c r="AO57" s="274"/>
      <c r="AP57" s="274"/>
      <c r="AQ57" s="274"/>
      <c r="AR57" s="274"/>
      <c r="AS57" s="274"/>
      <c r="AT57" s="274"/>
      <c r="AU57" s="274"/>
      <c r="AV57" s="274"/>
      <c r="AW57" s="275">
        <v>4</v>
      </c>
      <c r="AX57" s="274"/>
      <c r="AY57" s="274"/>
      <c r="AZ57" s="274"/>
      <c r="BA57" s="274"/>
      <c r="BB57" s="274"/>
      <c r="BC57" s="274"/>
      <c r="BD57" s="274"/>
      <c r="BE57" s="274"/>
      <c r="BF57" s="275">
        <v>1</v>
      </c>
      <c r="BG57" s="275">
        <v>101</v>
      </c>
      <c r="BH57" s="274"/>
      <c r="BI57" s="274"/>
      <c r="BJ57" s="275">
        <v>26</v>
      </c>
      <c r="BK57" s="274"/>
      <c r="BL57" s="275"/>
      <c r="BM57" s="274"/>
      <c r="BN57" s="275"/>
      <c r="BO57" s="274"/>
      <c r="BP57" s="275"/>
      <c r="BQ57" s="274"/>
      <c r="BR57" s="275"/>
      <c r="BS57" s="274"/>
      <c r="BT57" s="275"/>
      <c r="BU57" s="274"/>
    </row>
    <row r="58" spans="1:73" ht="11.1" customHeight="1" x14ac:dyDescent="0.2">
      <c r="A58" s="273" t="s">
        <v>634</v>
      </c>
      <c r="B58" s="274"/>
      <c r="C58" s="274"/>
      <c r="D58" s="274"/>
      <c r="E58" s="274"/>
      <c r="F58" s="274"/>
      <c r="G58" s="274"/>
      <c r="H58" s="274"/>
      <c r="I58" s="274"/>
      <c r="J58" s="274"/>
      <c r="K58" s="274"/>
      <c r="L58" s="274"/>
      <c r="M58" s="274"/>
      <c r="N58" s="274"/>
      <c r="O58" s="274"/>
      <c r="P58" s="274"/>
      <c r="Q58" s="274"/>
      <c r="R58" s="274"/>
      <c r="S58" s="274"/>
      <c r="T58" s="274"/>
      <c r="U58" s="274"/>
      <c r="V58" s="274"/>
      <c r="W58" s="274"/>
      <c r="X58" s="274"/>
      <c r="Y58" s="274"/>
      <c r="Z58" s="274"/>
      <c r="AA58" s="274"/>
      <c r="AB58" s="274"/>
      <c r="AC58" s="274"/>
      <c r="AD58" s="274"/>
      <c r="AE58" s="274"/>
      <c r="AF58" s="274"/>
      <c r="AG58" s="274"/>
      <c r="AH58" s="274"/>
      <c r="AI58" s="274"/>
      <c r="AJ58" s="274"/>
      <c r="AK58" s="274"/>
      <c r="AL58" s="274"/>
      <c r="AM58" s="274"/>
      <c r="AN58" s="274"/>
      <c r="AO58" s="274"/>
      <c r="AP58" s="274"/>
      <c r="AQ58" s="274"/>
      <c r="AR58" s="274"/>
      <c r="AS58" s="274"/>
      <c r="AT58" s="274"/>
      <c r="AU58" s="274"/>
      <c r="AV58" s="274"/>
      <c r="AW58" s="276">
        <v>1658</v>
      </c>
      <c r="AX58" s="274"/>
      <c r="AY58" s="274"/>
      <c r="AZ58" s="274"/>
      <c r="BA58" s="274"/>
      <c r="BB58" s="274"/>
      <c r="BC58" s="274"/>
      <c r="BD58" s="274"/>
      <c r="BE58" s="274"/>
      <c r="BF58" s="275">
        <v>2</v>
      </c>
      <c r="BG58" s="276">
        <v>2251</v>
      </c>
      <c r="BH58" s="274"/>
      <c r="BI58" s="274"/>
      <c r="BJ58" s="274"/>
      <c r="BK58" s="274"/>
      <c r="BL58" s="274"/>
      <c r="BM58" s="274"/>
      <c r="BN58" s="274"/>
      <c r="BO58" s="274"/>
      <c r="BP58" s="274"/>
      <c r="BQ58" s="274"/>
      <c r="BR58" s="274"/>
      <c r="BS58" s="274"/>
      <c r="BT58" s="274"/>
      <c r="BU58" s="274"/>
    </row>
    <row r="59" spans="1:73" ht="11.1" customHeight="1" x14ac:dyDescent="0.2">
      <c r="A59" s="273" t="s">
        <v>635</v>
      </c>
      <c r="B59" s="274"/>
      <c r="C59" s="274"/>
      <c r="D59" s="274"/>
      <c r="E59" s="274"/>
      <c r="F59" s="274"/>
      <c r="G59" s="274"/>
      <c r="H59" s="274"/>
      <c r="I59" s="274"/>
      <c r="J59" s="274"/>
      <c r="K59" s="274"/>
      <c r="L59" s="274"/>
      <c r="M59" s="274"/>
      <c r="N59" s="274"/>
      <c r="O59" s="274"/>
      <c r="P59" s="274"/>
      <c r="Q59" s="274"/>
      <c r="R59" s="274"/>
      <c r="S59" s="274"/>
      <c r="T59" s="274"/>
      <c r="U59" s="274"/>
      <c r="V59" s="274"/>
      <c r="W59" s="274"/>
      <c r="X59" s="274"/>
      <c r="Y59" s="274"/>
      <c r="Z59" s="274"/>
      <c r="AA59" s="274"/>
      <c r="AB59" s="274"/>
      <c r="AC59" s="274"/>
      <c r="AD59" s="274"/>
      <c r="AE59" s="274"/>
      <c r="AF59" s="274"/>
      <c r="AG59" s="274"/>
      <c r="AH59" s="274"/>
      <c r="AI59" s="274"/>
      <c r="AJ59" s="274"/>
      <c r="AK59" s="274"/>
      <c r="AL59" s="274"/>
      <c r="AM59" s="274"/>
      <c r="AN59" s="274"/>
      <c r="AO59" s="274"/>
      <c r="AP59" s="274"/>
      <c r="AQ59" s="274"/>
      <c r="AR59" s="274"/>
      <c r="AS59" s="274"/>
      <c r="AT59" s="274"/>
      <c r="AU59" s="274"/>
      <c r="AV59" s="274"/>
      <c r="AW59" s="274"/>
      <c r="AX59" s="274"/>
      <c r="AY59" s="274"/>
      <c r="AZ59" s="274"/>
      <c r="BA59" s="274"/>
      <c r="BB59" s="274"/>
      <c r="BC59" s="274"/>
      <c r="BD59" s="274"/>
      <c r="BE59" s="274"/>
      <c r="BF59" s="274"/>
      <c r="BG59" s="274"/>
      <c r="BH59" s="274"/>
      <c r="BI59" s="274"/>
      <c r="BJ59" s="274"/>
      <c r="BK59" s="274"/>
      <c r="BL59" s="274"/>
      <c r="BM59" s="274"/>
      <c r="BN59" s="274"/>
      <c r="BO59" s="274"/>
      <c r="BP59" s="274"/>
      <c r="BQ59" s="274"/>
      <c r="BR59" s="274"/>
      <c r="BS59" s="274"/>
      <c r="BT59" s="274"/>
      <c r="BU59" s="274"/>
    </row>
    <row r="60" spans="1:73" ht="11.1" customHeight="1" x14ac:dyDescent="0.2">
      <c r="A60" s="273" t="s">
        <v>636</v>
      </c>
      <c r="B60" s="274"/>
      <c r="C60" s="274"/>
      <c r="D60" s="274"/>
      <c r="E60" s="274"/>
      <c r="F60" s="274"/>
      <c r="G60" s="274"/>
      <c r="H60" s="274"/>
      <c r="I60" s="274"/>
      <c r="J60" s="274"/>
      <c r="K60" s="274"/>
      <c r="L60" s="274"/>
      <c r="M60" s="274"/>
      <c r="N60" s="274"/>
      <c r="O60" s="274"/>
      <c r="P60" s="274"/>
      <c r="Q60" s="274"/>
      <c r="R60" s="274"/>
      <c r="S60" s="274"/>
      <c r="T60" s="274"/>
      <c r="U60" s="274"/>
      <c r="V60" s="274"/>
      <c r="W60" s="274"/>
      <c r="X60" s="274"/>
      <c r="Y60" s="274"/>
      <c r="Z60" s="274"/>
      <c r="AA60" s="274"/>
      <c r="AB60" s="274"/>
      <c r="AC60" s="274"/>
      <c r="AD60" s="274"/>
      <c r="AE60" s="274"/>
      <c r="AF60" s="274"/>
      <c r="AG60" s="274"/>
      <c r="AH60" s="274"/>
      <c r="AI60" s="274"/>
      <c r="AJ60" s="274"/>
      <c r="AK60" s="274"/>
      <c r="AL60" s="274"/>
      <c r="AM60" s="274"/>
      <c r="AN60" s="274"/>
      <c r="AO60" s="274"/>
      <c r="AP60" s="274"/>
      <c r="AQ60" s="274"/>
      <c r="AR60" s="274"/>
      <c r="AS60" s="274"/>
      <c r="AT60" s="274"/>
      <c r="AU60" s="274"/>
      <c r="AV60" s="274"/>
      <c r="AW60" s="275">
        <v>87</v>
      </c>
      <c r="AX60" s="274"/>
      <c r="AY60" s="274"/>
      <c r="AZ60" s="274"/>
      <c r="BA60" s="274"/>
      <c r="BB60" s="274"/>
      <c r="BC60" s="274"/>
      <c r="BD60" s="274"/>
      <c r="BE60" s="274"/>
      <c r="BF60" s="274"/>
      <c r="BG60" s="275">
        <v>155</v>
      </c>
      <c r="BH60" s="274"/>
      <c r="BI60" s="274"/>
      <c r="BJ60" s="275">
        <v>40</v>
      </c>
      <c r="BK60" s="274"/>
      <c r="BL60" s="275"/>
      <c r="BM60" s="274"/>
      <c r="BN60" s="275"/>
      <c r="BO60" s="274"/>
      <c r="BP60" s="275"/>
      <c r="BQ60" s="274"/>
      <c r="BR60" s="275"/>
      <c r="BS60" s="274"/>
      <c r="BT60" s="275"/>
      <c r="BU60" s="274"/>
    </row>
    <row r="61" spans="1:73" ht="11.1" customHeight="1" x14ac:dyDescent="0.2">
      <c r="A61" s="273" t="s">
        <v>394</v>
      </c>
      <c r="B61" s="274"/>
      <c r="C61" s="274"/>
      <c r="D61" s="274"/>
      <c r="E61" s="274"/>
      <c r="F61" s="274"/>
      <c r="G61" s="274"/>
      <c r="H61" s="274"/>
      <c r="I61" s="274"/>
      <c r="J61" s="274"/>
      <c r="K61" s="274"/>
      <c r="L61" s="274"/>
      <c r="M61" s="274"/>
      <c r="N61" s="274"/>
      <c r="O61" s="274"/>
      <c r="P61" s="274"/>
      <c r="Q61" s="274"/>
      <c r="R61" s="274"/>
      <c r="S61" s="274"/>
      <c r="T61" s="274"/>
      <c r="U61" s="274"/>
      <c r="V61" s="274"/>
      <c r="W61" s="274"/>
      <c r="X61" s="274"/>
      <c r="Y61" s="274"/>
      <c r="Z61" s="274"/>
      <c r="AA61" s="274"/>
      <c r="AB61" s="274"/>
      <c r="AC61" s="274"/>
      <c r="AD61" s="274"/>
      <c r="AE61" s="274"/>
      <c r="AF61" s="274"/>
      <c r="AG61" s="274"/>
      <c r="AH61" s="274"/>
      <c r="AI61" s="274"/>
      <c r="AJ61" s="274"/>
      <c r="AK61" s="274"/>
      <c r="AL61" s="274"/>
      <c r="AM61" s="274"/>
      <c r="AN61" s="274"/>
      <c r="AO61" s="274"/>
      <c r="AP61" s="274"/>
      <c r="AQ61" s="274"/>
      <c r="AR61" s="274"/>
      <c r="AS61" s="274"/>
      <c r="AT61" s="274"/>
      <c r="AU61" s="274"/>
      <c r="AV61" s="274"/>
      <c r="AW61" s="275">
        <v>349</v>
      </c>
      <c r="AX61" s="274"/>
      <c r="AY61" s="274"/>
      <c r="AZ61" s="274"/>
      <c r="BA61" s="274"/>
      <c r="BB61" s="274"/>
      <c r="BC61" s="274"/>
      <c r="BD61" s="274"/>
      <c r="BE61" s="274"/>
      <c r="BF61" s="274"/>
      <c r="BG61" s="275">
        <v>681</v>
      </c>
      <c r="BH61" s="274"/>
      <c r="BI61" s="274"/>
      <c r="BJ61" s="274"/>
      <c r="BK61" s="274"/>
      <c r="BL61" s="274"/>
      <c r="BM61" s="274"/>
      <c r="BN61" s="274"/>
      <c r="BO61" s="274"/>
      <c r="BP61" s="274"/>
      <c r="BQ61" s="274"/>
      <c r="BR61" s="274"/>
      <c r="BS61" s="274"/>
      <c r="BT61" s="274"/>
      <c r="BU61" s="274"/>
    </row>
    <row r="62" spans="1:73" ht="11.1" customHeight="1" x14ac:dyDescent="0.2">
      <c r="A62" s="273" t="s">
        <v>395</v>
      </c>
      <c r="B62" s="274"/>
      <c r="C62" s="274"/>
      <c r="D62" s="274"/>
      <c r="E62" s="274"/>
      <c r="F62" s="274"/>
      <c r="G62" s="274"/>
      <c r="H62" s="274"/>
      <c r="I62" s="274"/>
      <c r="J62" s="274"/>
      <c r="K62" s="274"/>
      <c r="L62" s="274"/>
      <c r="M62" s="274"/>
      <c r="N62" s="274"/>
      <c r="O62" s="274"/>
      <c r="P62" s="274"/>
      <c r="Q62" s="274"/>
      <c r="R62" s="274"/>
      <c r="S62" s="274"/>
      <c r="T62" s="274"/>
      <c r="U62" s="274"/>
      <c r="V62" s="274"/>
      <c r="W62" s="274"/>
      <c r="X62" s="274"/>
      <c r="Y62" s="274"/>
      <c r="Z62" s="274"/>
      <c r="AA62" s="274"/>
      <c r="AB62" s="274"/>
      <c r="AC62" s="274"/>
      <c r="AD62" s="274"/>
      <c r="AE62" s="274"/>
      <c r="AF62" s="274"/>
      <c r="AG62" s="274"/>
      <c r="AH62" s="274"/>
      <c r="AI62" s="274"/>
      <c r="AJ62" s="274"/>
      <c r="AK62" s="274"/>
      <c r="AL62" s="274"/>
      <c r="AM62" s="274"/>
      <c r="AN62" s="274"/>
      <c r="AO62" s="274"/>
      <c r="AP62" s="274"/>
      <c r="AQ62" s="274"/>
      <c r="AR62" s="274"/>
      <c r="AS62" s="274"/>
      <c r="AT62" s="274"/>
      <c r="AU62" s="274"/>
      <c r="AV62" s="274"/>
      <c r="AW62" s="274"/>
      <c r="AX62" s="274"/>
      <c r="AY62" s="274"/>
      <c r="AZ62" s="274"/>
      <c r="BA62" s="274"/>
      <c r="BB62" s="274"/>
      <c r="BC62" s="274"/>
      <c r="BD62" s="274"/>
      <c r="BE62" s="274"/>
      <c r="BF62" s="274"/>
      <c r="BG62" s="275">
        <v>3</v>
      </c>
      <c r="BH62" s="274"/>
      <c r="BI62" s="274"/>
      <c r="BJ62" s="274"/>
      <c r="BK62" s="274"/>
      <c r="BL62" s="274"/>
      <c r="BM62" s="274"/>
      <c r="BN62" s="274"/>
      <c r="BO62" s="274"/>
      <c r="BP62" s="274"/>
      <c r="BQ62" s="274"/>
      <c r="BR62" s="274"/>
      <c r="BS62" s="274"/>
      <c r="BT62" s="274"/>
      <c r="BU62" s="274"/>
    </row>
    <row r="63" spans="1:73" ht="11.1" customHeight="1" x14ac:dyDescent="0.2">
      <c r="A63" s="273" t="s">
        <v>637</v>
      </c>
      <c r="B63" s="274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4"/>
      <c r="X63" s="274"/>
      <c r="Y63" s="274"/>
      <c r="Z63" s="274"/>
      <c r="AA63" s="274"/>
      <c r="AB63" s="274"/>
      <c r="AC63" s="274"/>
      <c r="AD63" s="274"/>
      <c r="AE63" s="274"/>
      <c r="AF63" s="274"/>
      <c r="AG63" s="274"/>
      <c r="AH63" s="274"/>
      <c r="AI63" s="274"/>
      <c r="AJ63" s="274"/>
      <c r="AK63" s="274"/>
      <c r="AL63" s="274"/>
      <c r="AM63" s="274"/>
      <c r="AN63" s="274"/>
      <c r="AO63" s="274"/>
      <c r="AP63" s="274"/>
      <c r="AQ63" s="274"/>
      <c r="AR63" s="274"/>
      <c r="AS63" s="274"/>
      <c r="AT63" s="274"/>
      <c r="AU63" s="274"/>
      <c r="AV63" s="274"/>
      <c r="AW63" s="275">
        <v>8</v>
      </c>
      <c r="AX63" s="274"/>
      <c r="AY63" s="274"/>
      <c r="AZ63" s="274"/>
      <c r="BA63" s="274"/>
      <c r="BB63" s="274"/>
      <c r="BC63" s="274"/>
      <c r="BD63" s="274"/>
      <c r="BE63" s="274"/>
      <c r="BF63" s="275">
        <v>1</v>
      </c>
      <c r="BG63" s="275">
        <v>80</v>
      </c>
      <c r="BH63" s="274"/>
      <c r="BI63" s="274"/>
      <c r="BJ63" s="275">
        <v>3</v>
      </c>
      <c r="BK63" s="274"/>
      <c r="BL63" s="275"/>
      <c r="BM63" s="274"/>
      <c r="BN63" s="275"/>
      <c r="BO63" s="274"/>
      <c r="BP63" s="275"/>
      <c r="BQ63" s="274"/>
      <c r="BR63" s="275"/>
      <c r="BS63" s="274"/>
      <c r="BT63" s="275"/>
      <c r="BU63" s="274"/>
    </row>
    <row r="64" spans="1:73" ht="11.1" customHeight="1" x14ac:dyDescent="0.2">
      <c r="A64" s="273" t="s">
        <v>396</v>
      </c>
      <c r="B64" s="274"/>
      <c r="C64" s="274"/>
      <c r="D64" s="274"/>
      <c r="E64" s="274"/>
      <c r="F64" s="274"/>
      <c r="G64" s="274"/>
      <c r="H64" s="274"/>
      <c r="I64" s="274"/>
      <c r="J64" s="274"/>
      <c r="K64" s="274"/>
      <c r="L64" s="274"/>
      <c r="M64" s="274"/>
      <c r="N64" s="274"/>
      <c r="O64" s="274"/>
      <c r="P64" s="274"/>
      <c r="Q64" s="274"/>
      <c r="R64" s="274"/>
      <c r="S64" s="274"/>
      <c r="T64" s="274"/>
      <c r="U64" s="274"/>
      <c r="V64" s="274"/>
      <c r="W64" s="274"/>
      <c r="X64" s="274"/>
      <c r="Y64" s="274"/>
      <c r="Z64" s="274"/>
      <c r="AA64" s="274"/>
      <c r="AB64" s="274"/>
      <c r="AC64" s="274"/>
      <c r="AD64" s="274"/>
      <c r="AE64" s="274"/>
      <c r="AF64" s="274"/>
      <c r="AG64" s="274"/>
      <c r="AH64" s="274"/>
      <c r="AI64" s="274"/>
      <c r="AJ64" s="274"/>
      <c r="AK64" s="274"/>
      <c r="AL64" s="274"/>
      <c r="AM64" s="274"/>
      <c r="AN64" s="274"/>
      <c r="AO64" s="274"/>
      <c r="AP64" s="274"/>
      <c r="AQ64" s="274"/>
      <c r="AR64" s="274"/>
      <c r="AS64" s="274"/>
      <c r="AT64" s="274"/>
      <c r="AU64" s="274"/>
      <c r="AV64" s="274"/>
      <c r="AW64" s="275">
        <v>8</v>
      </c>
      <c r="AX64" s="274"/>
      <c r="AY64" s="274"/>
      <c r="AZ64" s="274"/>
      <c r="BA64" s="274"/>
      <c r="BB64" s="274"/>
      <c r="BC64" s="274"/>
      <c r="BD64" s="274"/>
      <c r="BE64" s="274"/>
      <c r="BF64" s="275">
        <v>830</v>
      </c>
      <c r="BG64" s="275">
        <v>11</v>
      </c>
      <c r="BH64" s="274"/>
      <c r="BI64" s="274"/>
      <c r="BJ64" s="274"/>
      <c r="BK64" s="274"/>
      <c r="BL64" s="274"/>
      <c r="BM64" s="274"/>
      <c r="BN64" s="274"/>
      <c r="BO64" s="274"/>
      <c r="BP64" s="274"/>
      <c r="BQ64" s="274"/>
      <c r="BR64" s="274"/>
      <c r="BS64" s="274"/>
      <c r="BT64" s="274"/>
      <c r="BU64" s="274"/>
    </row>
    <row r="65" spans="1:73" ht="11.1" customHeight="1" x14ac:dyDescent="0.2">
      <c r="A65" s="273" t="s">
        <v>397</v>
      </c>
      <c r="B65" s="274"/>
      <c r="C65" s="274"/>
      <c r="D65" s="274"/>
      <c r="E65" s="274"/>
      <c r="F65" s="274"/>
      <c r="G65" s="274"/>
      <c r="H65" s="274"/>
      <c r="I65" s="274"/>
      <c r="J65" s="274"/>
      <c r="K65" s="274"/>
      <c r="L65" s="274"/>
      <c r="M65" s="274"/>
      <c r="N65" s="274"/>
      <c r="O65" s="274"/>
      <c r="P65" s="274"/>
      <c r="Q65" s="274"/>
      <c r="R65" s="274"/>
      <c r="S65" s="274"/>
      <c r="T65" s="274"/>
      <c r="U65" s="274"/>
      <c r="V65" s="274"/>
      <c r="W65" s="274"/>
      <c r="X65" s="274"/>
      <c r="Y65" s="274"/>
      <c r="Z65" s="274"/>
      <c r="AA65" s="274"/>
      <c r="AB65" s="274"/>
      <c r="AC65" s="274"/>
      <c r="AD65" s="274"/>
      <c r="AE65" s="274"/>
      <c r="AF65" s="274"/>
      <c r="AG65" s="274"/>
      <c r="AH65" s="274"/>
      <c r="AI65" s="274"/>
      <c r="AJ65" s="274"/>
      <c r="AK65" s="274"/>
      <c r="AL65" s="274"/>
      <c r="AM65" s="274"/>
      <c r="AN65" s="274"/>
      <c r="AO65" s="274"/>
      <c r="AP65" s="274"/>
      <c r="AQ65" s="274"/>
      <c r="AR65" s="274"/>
      <c r="AS65" s="274"/>
      <c r="AT65" s="274"/>
      <c r="AU65" s="274"/>
      <c r="AV65" s="274"/>
      <c r="AW65" s="275">
        <v>1</v>
      </c>
      <c r="AX65" s="274"/>
      <c r="AY65" s="274"/>
      <c r="AZ65" s="274"/>
      <c r="BA65" s="274"/>
      <c r="BB65" s="274"/>
      <c r="BC65" s="274"/>
      <c r="BD65" s="274"/>
      <c r="BE65" s="274"/>
      <c r="BF65" s="275">
        <v>1</v>
      </c>
      <c r="BG65" s="275">
        <v>275</v>
      </c>
      <c r="BH65" s="274"/>
      <c r="BI65" s="274"/>
      <c r="BJ65" s="275">
        <v>20</v>
      </c>
      <c r="BK65" s="274"/>
      <c r="BL65" s="275"/>
      <c r="BM65" s="274"/>
      <c r="BN65" s="275"/>
      <c r="BO65" s="274"/>
      <c r="BP65" s="275"/>
      <c r="BQ65" s="274"/>
      <c r="BR65" s="275"/>
      <c r="BS65" s="274"/>
      <c r="BT65" s="275"/>
      <c r="BU65" s="274"/>
    </row>
    <row r="66" spans="1:73" ht="11.1" customHeight="1" x14ac:dyDescent="0.2">
      <c r="A66" s="273" t="s">
        <v>398</v>
      </c>
      <c r="B66" s="274"/>
      <c r="C66" s="274"/>
      <c r="D66" s="274"/>
      <c r="E66" s="274"/>
      <c r="F66" s="274"/>
      <c r="G66" s="274"/>
      <c r="H66" s="274"/>
      <c r="I66" s="274"/>
      <c r="J66" s="274"/>
      <c r="K66" s="274"/>
      <c r="L66" s="274"/>
      <c r="M66" s="274"/>
      <c r="N66" s="274"/>
      <c r="O66" s="274"/>
      <c r="P66" s="274"/>
      <c r="Q66" s="274"/>
      <c r="R66" s="274"/>
      <c r="S66" s="274"/>
      <c r="T66" s="274"/>
      <c r="U66" s="274"/>
      <c r="V66" s="274"/>
      <c r="W66" s="274"/>
      <c r="X66" s="274"/>
      <c r="Y66" s="274"/>
      <c r="Z66" s="274"/>
      <c r="AA66" s="274"/>
      <c r="AB66" s="274"/>
      <c r="AC66" s="274"/>
      <c r="AD66" s="274"/>
      <c r="AE66" s="274"/>
      <c r="AF66" s="274"/>
      <c r="AG66" s="274"/>
      <c r="AH66" s="274"/>
      <c r="AI66" s="274"/>
      <c r="AJ66" s="274"/>
      <c r="AK66" s="274"/>
      <c r="AL66" s="274"/>
      <c r="AM66" s="274"/>
      <c r="AN66" s="274"/>
      <c r="AO66" s="274"/>
      <c r="AP66" s="274"/>
      <c r="AQ66" s="274"/>
      <c r="AR66" s="274"/>
      <c r="AS66" s="274"/>
      <c r="AT66" s="274"/>
      <c r="AU66" s="274"/>
      <c r="AV66" s="274"/>
      <c r="AW66" s="274"/>
      <c r="AX66" s="274"/>
      <c r="AY66" s="274"/>
      <c r="AZ66" s="274"/>
      <c r="BA66" s="274"/>
      <c r="BB66" s="274"/>
      <c r="BC66" s="274"/>
      <c r="BD66" s="274"/>
      <c r="BE66" s="274"/>
      <c r="BF66" s="274"/>
      <c r="BG66" s="274"/>
      <c r="BH66" s="274"/>
      <c r="BI66" s="274"/>
      <c r="BJ66" s="275">
        <v>104</v>
      </c>
      <c r="BK66" s="274"/>
      <c r="BL66" s="275"/>
      <c r="BM66" s="274"/>
      <c r="BN66" s="275"/>
      <c r="BO66" s="274"/>
      <c r="BP66" s="275"/>
      <c r="BQ66" s="274"/>
      <c r="BR66" s="275"/>
      <c r="BS66" s="274"/>
      <c r="BT66" s="275"/>
      <c r="BU66" s="274"/>
    </row>
    <row r="67" spans="1:73" ht="11.1" customHeight="1" x14ac:dyDescent="0.2">
      <c r="A67" s="273" t="s">
        <v>399</v>
      </c>
      <c r="B67" s="274"/>
      <c r="C67" s="274"/>
      <c r="D67" s="274"/>
      <c r="E67" s="274"/>
      <c r="F67" s="274"/>
      <c r="G67" s="274"/>
      <c r="H67" s="274"/>
      <c r="I67" s="274"/>
      <c r="J67" s="274"/>
      <c r="K67" s="274"/>
      <c r="L67" s="274"/>
      <c r="M67" s="274"/>
      <c r="N67" s="274"/>
      <c r="O67" s="274"/>
      <c r="P67" s="274"/>
      <c r="Q67" s="274"/>
      <c r="R67" s="274"/>
      <c r="S67" s="274"/>
      <c r="T67" s="274"/>
      <c r="U67" s="274"/>
      <c r="V67" s="274"/>
      <c r="W67" s="274"/>
      <c r="X67" s="274"/>
      <c r="Y67" s="274"/>
      <c r="Z67" s="274"/>
      <c r="AA67" s="274"/>
      <c r="AB67" s="274"/>
      <c r="AC67" s="274"/>
      <c r="AD67" s="274"/>
      <c r="AE67" s="274"/>
      <c r="AF67" s="274"/>
      <c r="AG67" s="274"/>
      <c r="AH67" s="274"/>
      <c r="AI67" s="274"/>
      <c r="AJ67" s="274"/>
      <c r="AK67" s="274"/>
      <c r="AL67" s="274"/>
      <c r="AM67" s="274"/>
      <c r="AN67" s="274"/>
      <c r="AO67" s="274"/>
      <c r="AP67" s="274"/>
      <c r="AQ67" s="274"/>
      <c r="AR67" s="274"/>
      <c r="AS67" s="274"/>
      <c r="AT67" s="274"/>
      <c r="AU67" s="274"/>
      <c r="AV67" s="274"/>
      <c r="AW67" s="274"/>
      <c r="AX67" s="274"/>
      <c r="AY67" s="274"/>
      <c r="AZ67" s="274"/>
      <c r="BA67" s="274"/>
      <c r="BB67" s="274"/>
      <c r="BC67" s="274"/>
      <c r="BD67" s="274"/>
      <c r="BE67" s="274"/>
      <c r="BF67" s="274"/>
      <c r="BG67" s="275">
        <v>14</v>
      </c>
      <c r="BH67" s="274"/>
      <c r="BI67" s="274"/>
      <c r="BJ67" s="275">
        <v>22</v>
      </c>
      <c r="BK67" s="274"/>
      <c r="BL67" s="275"/>
      <c r="BM67" s="274"/>
      <c r="BN67" s="275"/>
      <c r="BO67" s="274"/>
      <c r="BP67" s="275"/>
      <c r="BQ67" s="274"/>
      <c r="BR67" s="275"/>
      <c r="BS67" s="274"/>
      <c r="BT67" s="275"/>
      <c r="BU67" s="274"/>
    </row>
    <row r="68" spans="1:73" ht="11.1" customHeight="1" x14ac:dyDescent="0.2">
      <c r="A68" s="273" t="s">
        <v>638</v>
      </c>
      <c r="B68" s="274"/>
      <c r="C68" s="274"/>
      <c r="D68" s="274"/>
      <c r="E68" s="274"/>
      <c r="F68" s="274"/>
      <c r="G68" s="274"/>
      <c r="H68" s="274"/>
      <c r="I68" s="274"/>
      <c r="J68" s="274"/>
      <c r="K68" s="274"/>
      <c r="L68" s="274"/>
      <c r="M68" s="274"/>
      <c r="N68" s="274"/>
      <c r="O68" s="274"/>
      <c r="P68" s="274"/>
      <c r="Q68" s="274"/>
      <c r="R68" s="274"/>
      <c r="S68" s="274"/>
      <c r="T68" s="274"/>
      <c r="U68" s="274"/>
      <c r="V68" s="274"/>
      <c r="W68" s="274"/>
      <c r="X68" s="274"/>
      <c r="Y68" s="274"/>
      <c r="Z68" s="274"/>
      <c r="AA68" s="274"/>
      <c r="AB68" s="274"/>
      <c r="AC68" s="274"/>
      <c r="AD68" s="274"/>
      <c r="AE68" s="274"/>
      <c r="AF68" s="274"/>
      <c r="AG68" s="274"/>
      <c r="AH68" s="274"/>
      <c r="AI68" s="274"/>
      <c r="AJ68" s="274"/>
      <c r="AK68" s="274"/>
      <c r="AL68" s="274"/>
      <c r="AM68" s="274"/>
      <c r="AN68" s="274"/>
      <c r="AO68" s="274"/>
      <c r="AP68" s="274"/>
      <c r="AQ68" s="274"/>
      <c r="AR68" s="274"/>
      <c r="AS68" s="274"/>
      <c r="AT68" s="274"/>
      <c r="AU68" s="274"/>
      <c r="AV68" s="274"/>
      <c r="AW68" s="275">
        <v>158</v>
      </c>
      <c r="AX68" s="274"/>
      <c r="AY68" s="274"/>
      <c r="AZ68" s="274"/>
      <c r="BA68" s="274"/>
      <c r="BB68" s="274"/>
      <c r="BC68" s="274"/>
      <c r="BD68" s="274"/>
      <c r="BE68" s="274"/>
      <c r="BF68" s="274"/>
      <c r="BG68" s="275">
        <v>975</v>
      </c>
      <c r="BH68" s="274"/>
      <c r="BI68" s="274"/>
      <c r="BJ68" s="274"/>
      <c r="BK68" s="274"/>
      <c r="BL68" s="274"/>
      <c r="BM68" s="274"/>
      <c r="BN68" s="274"/>
      <c r="BO68" s="274"/>
      <c r="BP68" s="274"/>
      <c r="BQ68" s="274"/>
      <c r="BR68" s="274"/>
      <c r="BS68" s="274"/>
      <c r="BT68" s="274"/>
      <c r="BU68" s="274"/>
    </row>
    <row r="69" spans="1:73" ht="11.1" customHeight="1" x14ac:dyDescent="0.2">
      <c r="A69" s="273" t="s">
        <v>400</v>
      </c>
      <c r="B69" s="274"/>
      <c r="C69" s="274"/>
      <c r="D69" s="274"/>
      <c r="E69" s="274"/>
      <c r="F69" s="274"/>
      <c r="G69" s="274"/>
      <c r="H69" s="274"/>
      <c r="I69" s="274"/>
      <c r="J69" s="274"/>
      <c r="K69" s="274"/>
      <c r="L69" s="274"/>
      <c r="M69" s="274"/>
      <c r="N69" s="274"/>
      <c r="O69" s="274"/>
      <c r="P69" s="274"/>
      <c r="Q69" s="274"/>
      <c r="R69" s="274"/>
      <c r="S69" s="274"/>
      <c r="T69" s="274"/>
      <c r="U69" s="274"/>
      <c r="V69" s="274"/>
      <c r="W69" s="274"/>
      <c r="X69" s="274"/>
      <c r="Y69" s="274"/>
      <c r="Z69" s="274"/>
      <c r="AA69" s="274"/>
      <c r="AB69" s="274"/>
      <c r="AC69" s="274"/>
      <c r="AD69" s="274"/>
      <c r="AE69" s="274"/>
      <c r="AF69" s="274"/>
      <c r="AG69" s="274"/>
      <c r="AH69" s="274"/>
      <c r="AI69" s="274"/>
      <c r="AJ69" s="274"/>
      <c r="AK69" s="274"/>
      <c r="AL69" s="274"/>
      <c r="AM69" s="274"/>
      <c r="AN69" s="274"/>
      <c r="AO69" s="274"/>
      <c r="AP69" s="274"/>
      <c r="AQ69" s="274"/>
      <c r="AR69" s="274"/>
      <c r="AS69" s="274"/>
      <c r="AT69" s="274"/>
      <c r="AU69" s="274"/>
      <c r="AV69" s="274"/>
      <c r="AW69" s="275">
        <v>16</v>
      </c>
      <c r="AX69" s="274"/>
      <c r="AY69" s="274"/>
      <c r="AZ69" s="274"/>
      <c r="BA69" s="274"/>
      <c r="BB69" s="274"/>
      <c r="BC69" s="274"/>
      <c r="BD69" s="274"/>
      <c r="BE69" s="274"/>
      <c r="BF69" s="274"/>
      <c r="BG69" s="275">
        <v>24</v>
      </c>
      <c r="BH69" s="274"/>
      <c r="BI69" s="274"/>
      <c r="BJ69" s="274"/>
      <c r="BK69" s="274"/>
      <c r="BL69" s="274"/>
      <c r="BM69" s="274"/>
      <c r="BN69" s="274"/>
      <c r="BO69" s="274"/>
      <c r="BP69" s="274"/>
      <c r="BQ69" s="274"/>
      <c r="BR69" s="274"/>
      <c r="BS69" s="274"/>
      <c r="BT69" s="274"/>
      <c r="BU69" s="274"/>
    </row>
    <row r="70" spans="1:73" ht="11.1" customHeight="1" x14ac:dyDescent="0.2">
      <c r="A70" s="273" t="s">
        <v>401</v>
      </c>
      <c r="B70" s="274"/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74"/>
      <c r="AJ70" s="274"/>
      <c r="AK70" s="274"/>
      <c r="AL70" s="274"/>
      <c r="AM70" s="274"/>
      <c r="AN70" s="274"/>
      <c r="AO70" s="274"/>
      <c r="AP70" s="274"/>
      <c r="AQ70" s="274"/>
      <c r="AR70" s="274"/>
      <c r="AS70" s="274"/>
      <c r="AT70" s="274"/>
      <c r="AU70" s="274"/>
      <c r="AV70" s="274"/>
      <c r="AW70" s="274"/>
      <c r="AX70" s="274"/>
      <c r="AY70" s="274"/>
      <c r="AZ70" s="274"/>
      <c r="BA70" s="274"/>
      <c r="BB70" s="274"/>
      <c r="BC70" s="274"/>
      <c r="BD70" s="274"/>
      <c r="BE70" s="274"/>
      <c r="BF70" s="274"/>
      <c r="BG70" s="274"/>
      <c r="BH70" s="274"/>
      <c r="BI70" s="274"/>
      <c r="BJ70" s="274"/>
      <c r="BK70" s="274"/>
      <c r="BL70" s="274"/>
      <c r="BM70" s="274"/>
      <c r="BN70" s="274"/>
      <c r="BO70" s="274"/>
      <c r="BP70" s="274"/>
      <c r="BQ70" s="274"/>
      <c r="BR70" s="274"/>
      <c r="BS70" s="274"/>
      <c r="BT70" s="274"/>
      <c r="BU70" s="274"/>
    </row>
    <row r="71" spans="1:73" ht="11.1" customHeight="1" x14ac:dyDescent="0.2">
      <c r="A71" s="273" t="s">
        <v>639</v>
      </c>
      <c r="B71" s="274"/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274"/>
      <c r="Z71" s="274"/>
      <c r="AA71" s="274"/>
      <c r="AB71" s="274"/>
      <c r="AC71" s="274"/>
      <c r="AD71" s="274"/>
      <c r="AE71" s="274"/>
      <c r="AF71" s="274"/>
      <c r="AG71" s="274"/>
      <c r="AH71" s="274"/>
      <c r="AI71" s="274"/>
      <c r="AJ71" s="274"/>
      <c r="AK71" s="274"/>
      <c r="AL71" s="274"/>
      <c r="AM71" s="274"/>
      <c r="AN71" s="274"/>
      <c r="AO71" s="274"/>
      <c r="AP71" s="274"/>
      <c r="AQ71" s="274"/>
      <c r="AR71" s="274"/>
      <c r="AS71" s="274"/>
      <c r="AT71" s="274"/>
      <c r="AU71" s="274"/>
      <c r="AV71" s="274"/>
      <c r="AW71" s="274"/>
      <c r="AX71" s="274"/>
      <c r="AY71" s="274"/>
      <c r="AZ71" s="274"/>
      <c r="BA71" s="274"/>
      <c r="BB71" s="274"/>
      <c r="BC71" s="274"/>
      <c r="BD71" s="274"/>
      <c r="BE71" s="274"/>
      <c r="BF71" s="274"/>
      <c r="BG71" s="274"/>
      <c r="BH71" s="274"/>
      <c r="BI71" s="274"/>
      <c r="BJ71" s="275">
        <v>77</v>
      </c>
      <c r="BK71" s="274"/>
      <c r="BL71" s="275"/>
      <c r="BM71" s="274"/>
      <c r="BN71" s="275"/>
      <c r="BO71" s="274"/>
      <c r="BP71" s="275"/>
      <c r="BQ71" s="274"/>
      <c r="BR71" s="275"/>
      <c r="BS71" s="274"/>
      <c r="BT71" s="275"/>
      <c r="BU71" s="274"/>
    </row>
    <row r="72" spans="1:73" ht="11.1" customHeight="1" x14ac:dyDescent="0.2">
      <c r="A72" s="273" t="s">
        <v>640</v>
      </c>
      <c r="B72" s="274"/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74"/>
      <c r="AH72" s="274"/>
      <c r="AI72" s="274"/>
      <c r="AJ72" s="274"/>
      <c r="AK72" s="274"/>
      <c r="AL72" s="274"/>
      <c r="AM72" s="274"/>
      <c r="AN72" s="274"/>
      <c r="AO72" s="274"/>
      <c r="AP72" s="274"/>
      <c r="AQ72" s="274"/>
      <c r="AR72" s="274"/>
      <c r="AS72" s="274"/>
      <c r="AT72" s="274"/>
      <c r="AU72" s="274"/>
      <c r="AV72" s="274"/>
      <c r="AW72" s="275">
        <v>2</v>
      </c>
      <c r="AX72" s="274"/>
      <c r="AY72" s="274"/>
      <c r="AZ72" s="274"/>
      <c r="BA72" s="274"/>
      <c r="BB72" s="274"/>
      <c r="BC72" s="274"/>
      <c r="BD72" s="274"/>
      <c r="BE72" s="274"/>
      <c r="BF72" s="274"/>
      <c r="BG72" s="274"/>
      <c r="BH72" s="274"/>
      <c r="BI72" s="274"/>
      <c r="BJ72" s="274"/>
      <c r="BK72" s="274"/>
      <c r="BL72" s="274"/>
      <c r="BM72" s="274"/>
      <c r="BN72" s="274"/>
      <c r="BO72" s="274"/>
      <c r="BP72" s="274"/>
      <c r="BQ72" s="274"/>
      <c r="BR72" s="274"/>
      <c r="BS72" s="274"/>
      <c r="BT72" s="274"/>
      <c r="BU72" s="274"/>
    </row>
    <row r="73" spans="1:73" ht="11.1" customHeight="1" x14ac:dyDescent="0.2">
      <c r="A73" s="273" t="s">
        <v>402</v>
      </c>
      <c r="B73" s="274"/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  <c r="AA73" s="274"/>
      <c r="AB73" s="274"/>
      <c r="AC73" s="274"/>
      <c r="AD73" s="274"/>
      <c r="AE73" s="274"/>
      <c r="AF73" s="274"/>
      <c r="AG73" s="274"/>
      <c r="AH73" s="274"/>
      <c r="AI73" s="274"/>
      <c r="AJ73" s="274"/>
      <c r="AK73" s="274"/>
      <c r="AL73" s="274"/>
      <c r="AM73" s="274"/>
      <c r="AN73" s="274"/>
      <c r="AO73" s="274"/>
      <c r="AP73" s="274"/>
      <c r="AQ73" s="274"/>
      <c r="AR73" s="274"/>
      <c r="AS73" s="274"/>
      <c r="AT73" s="274"/>
      <c r="AU73" s="274"/>
      <c r="AV73" s="274"/>
      <c r="AW73" s="275">
        <v>1</v>
      </c>
      <c r="AX73" s="274"/>
      <c r="AY73" s="274"/>
      <c r="AZ73" s="274"/>
      <c r="BA73" s="274"/>
      <c r="BB73" s="274"/>
      <c r="BC73" s="274"/>
      <c r="BD73" s="274"/>
      <c r="BE73" s="274"/>
      <c r="BF73" s="274"/>
      <c r="BG73" s="274"/>
      <c r="BH73" s="274"/>
      <c r="BI73" s="274"/>
      <c r="BJ73" s="274"/>
      <c r="BK73" s="274"/>
      <c r="BL73" s="274"/>
      <c r="BM73" s="274"/>
      <c r="BN73" s="274"/>
      <c r="BO73" s="274"/>
      <c r="BP73" s="274"/>
      <c r="BQ73" s="274"/>
      <c r="BR73" s="274"/>
      <c r="BS73" s="274"/>
      <c r="BT73" s="274"/>
      <c r="BU73" s="274"/>
    </row>
    <row r="74" spans="1:73" ht="11.1" customHeight="1" x14ac:dyDescent="0.2">
      <c r="A74" s="273" t="s">
        <v>403</v>
      </c>
      <c r="B74" s="274"/>
      <c r="C74" s="274"/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274"/>
      <c r="Z74" s="274"/>
      <c r="AA74" s="274"/>
      <c r="AB74" s="274"/>
      <c r="AC74" s="274"/>
      <c r="AD74" s="274"/>
      <c r="AE74" s="274"/>
      <c r="AF74" s="274"/>
      <c r="AG74" s="274"/>
      <c r="AH74" s="274"/>
      <c r="AI74" s="274"/>
      <c r="AJ74" s="274"/>
      <c r="AK74" s="274"/>
      <c r="AL74" s="274"/>
      <c r="AM74" s="274"/>
      <c r="AN74" s="274"/>
      <c r="AO74" s="274"/>
      <c r="AP74" s="274"/>
      <c r="AQ74" s="274"/>
      <c r="AR74" s="274"/>
      <c r="AS74" s="274"/>
      <c r="AT74" s="274"/>
      <c r="AU74" s="274"/>
      <c r="AV74" s="274"/>
      <c r="AW74" s="275">
        <v>121</v>
      </c>
      <c r="AX74" s="274"/>
      <c r="AY74" s="274"/>
      <c r="AZ74" s="274"/>
      <c r="BA74" s="274"/>
      <c r="BB74" s="274"/>
      <c r="BC74" s="274"/>
      <c r="BD74" s="274"/>
      <c r="BE74" s="274"/>
      <c r="BF74" s="274"/>
      <c r="BG74" s="275">
        <v>27</v>
      </c>
      <c r="BH74" s="274"/>
      <c r="BI74" s="274"/>
      <c r="BJ74" s="275">
        <v>14</v>
      </c>
      <c r="BK74" s="274"/>
      <c r="BL74" s="275"/>
      <c r="BM74" s="274"/>
      <c r="BN74" s="275"/>
      <c r="BO74" s="274"/>
      <c r="BP74" s="275"/>
      <c r="BQ74" s="274"/>
      <c r="BR74" s="275"/>
      <c r="BS74" s="274"/>
      <c r="BT74" s="275"/>
      <c r="BU74" s="274"/>
    </row>
    <row r="75" spans="1:73" ht="11.1" customHeight="1" x14ac:dyDescent="0.2">
      <c r="A75" s="273" t="s">
        <v>404</v>
      </c>
      <c r="B75" s="27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  <c r="AK75" s="274"/>
      <c r="AL75" s="274"/>
      <c r="AM75" s="274"/>
      <c r="AN75" s="274"/>
      <c r="AO75" s="274"/>
      <c r="AP75" s="274"/>
      <c r="AQ75" s="274"/>
      <c r="AR75" s="274"/>
      <c r="AS75" s="274"/>
      <c r="AT75" s="274"/>
      <c r="AU75" s="274"/>
      <c r="AV75" s="274"/>
      <c r="AW75" s="274"/>
      <c r="AX75" s="274"/>
      <c r="AY75" s="274"/>
      <c r="AZ75" s="274"/>
      <c r="BA75" s="274"/>
      <c r="BB75" s="274"/>
      <c r="BC75" s="274"/>
      <c r="BD75" s="274"/>
      <c r="BE75" s="274"/>
      <c r="BF75" s="275">
        <v>4</v>
      </c>
      <c r="BG75" s="275">
        <v>53</v>
      </c>
      <c r="BH75" s="274"/>
      <c r="BI75" s="274"/>
      <c r="BJ75" s="275">
        <v>3</v>
      </c>
      <c r="BK75" s="274"/>
      <c r="BL75" s="275"/>
      <c r="BM75" s="274"/>
      <c r="BN75" s="275"/>
      <c r="BO75" s="274"/>
      <c r="BP75" s="275"/>
      <c r="BQ75" s="274"/>
      <c r="BR75" s="275"/>
      <c r="BS75" s="274"/>
      <c r="BT75" s="275"/>
      <c r="BU75" s="274"/>
    </row>
    <row r="76" spans="1:73" ht="11.1" customHeight="1" x14ac:dyDescent="0.2">
      <c r="A76" s="273" t="s">
        <v>641</v>
      </c>
      <c r="B76" s="274"/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  <c r="AK76" s="274"/>
      <c r="AL76" s="274"/>
      <c r="AM76" s="274"/>
      <c r="AN76" s="274"/>
      <c r="AO76" s="274"/>
      <c r="AP76" s="274"/>
      <c r="AQ76" s="274"/>
      <c r="AR76" s="274"/>
      <c r="AS76" s="274"/>
      <c r="AT76" s="274"/>
      <c r="AU76" s="274"/>
      <c r="AV76" s="274"/>
      <c r="AW76" s="275">
        <v>1</v>
      </c>
      <c r="AX76" s="274"/>
      <c r="AY76" s="274"/>
      <c r="AZ76" s="274"/>
      <c r="BA76" s="274"/>
      <c r="BB76" s="274"/>
      <c r="BC76" s="274"/>
      <c r="BD76" s="274"/>
      <c r="BE76" s="274"/>
      <c r="BF76" s="274"/>
      <c r="BG76" s="274"/>
      <c r="BH76" s="274"/>
      <c r="BI76" s="274"/>
      <c r="BJ76" s="275">
        <v>20</v>
      </c>
      <c r="BK76" s="274"/>
      <c r="BL76" s="275"/>
      <c r="BM76" s="274"/>
      <c r="BN76" s="275"/>
      <c r="BO76" s="274"/>
      <c r="BP76" s="275"/>
      <c r="BQ76" s="274"/>
      <c r="BR76" s="275"/>
      <c r="BS76" s="274"/>
      <c r="BT76" s="275"/>
      <c r="BU76" s="274"/>
    </row>
    <row r="77" spans="1:73" ht="11.1" customHeight="1" x14ac:dyDescent="0.2">
      <c r="A77" s="273" t="s">
        <v>642</v>
      </c>
      <c r="B77" s="274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  <c r="AF77" s="274"/>
      <c r="AG77" s="274"/>
      <c r="AH77" s="274"/>
      <c r="AI77" s="274"/>
      <c r="AJ77" s="274"/>
      <c r="AK77" s="274"/>
      <c r="AL77" s="274"/>
      <c r="AM77" s="274"/>
      <c r="AN77" s="274"/>
      <c r="AO77" s="274"/>
      <c r="AP77" s="274"/>
      <c r="AQ77" s="274"/>
      <c r="AR77" s="274"/>
      <c r="AS77" s="274"/>
      <c r="AT77" s="274"/>
      <c r="AU77" s="274"/>
      <c r="AV77" s="274"/>
      <c r="AW77" s="274"/>
      <c r="AX77" s="274"/>
      <c r="AY77" s="274"/>
      <c r="AZ77" s="274"/>
      <c r="BA77" s="274"/>
      <c r="BB77" s="274"/>
      <c r="BC77" s="274"/>
      <c r="BD77" s="274"/>
      <c r="BE77" s="274"/>
      <c r="BF77" s="274"/>
      <c r="BG77" s="274"/>
      <c r="BH77" s="274"/>
      <c r="BI77" s="274"/>
      <c r="BJ77" s="274"/>
      <c r="BK77" s="274"/>
      <c r="BL77" s="274"/>
      <c r="BM77" s="274"/>
      <c r="BN77" s="274"/>
      <c r="BO77" s="274"/>
      <c r="BP77" s="274"/>
      <c r="BQ77" s="274"/>
      <c r="BR77" s="274"/>
      <c r="BS77" s="274"/>
      <c r="BT77" s="274"/>
      <c r="BU77" s="274"/>
    </row>
    <row r="78" spans="1:73" ht="11.1" customHeight="1" x14ac:dyDescent="0.2">
      <c r="A78" s="273" t="s">
        <v>643</v>
      </c>
      <c r="B78" s="274"/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  <c r="AK78" s="274"/>
      <c r="AL78" s="274"/>
      <c r="AM78" s="274"/>
      <c r="AN78" s="274"/>
      <c r="AO78" s="274"/>
      <c r="AP78" s="274"/>
      <c r="AQ78" s="274"/>
      <c r="AR78" s="274"/>
      <c r="AS78" s="274"/>
      <c r="AT78" s="274"/>
      <c r="AU78" s="274"/>
      <c r="AV78" s="274"/>
      <c r="AW78" s="274"/>
      <c r="AX78" s="274"/>
      <c r="AY78" s="274"/>
      <c r="AZ78" s="274"/>
      <c r="BA78" s="274"/>
      <c r="BB78" s="274"/>
      <c r="BC78" s="274"/>
      <c r="BD78" s="274"/>
      <c r="BE78" s="274"/>
      <c r="BF78" s="274"/>
      <c r="BG78" s="274"/>
      <c r="BH78" s="274"/>
      <c r="BI78" s="274"/>
      <c r="BJ78" s="274"/>
      <c r="BK78" s="274"/>
      <c r="BL78" s="274"/>
      <c r="BM78" s="274"/>
      <c r="BN78" s="274"/>
      <c r="BO78" s="274"/>
      <c r="BP78" s="274"/>
      <c r="BQ78" s="274"/>
      <c r="BR78" s="274"/>
      <c r="BS78" s="274"/>
      <c r="BT78" s="274"/>
      <c r="BU78" s="274"/>
    </row>
    <row r="79" spans="1:73" ht="11.1" customHeight="1" x14ac:dyDescent="0.2">
      <c r="A79" s="273" t="s">
        <v>405</v>
      </c>
      <c r="B79" s="274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  <c r="AK79" s="274"/>
      <c r="AL79" s="274"/>
      <c r="AM79" s="274"/>
      <c r="AN79" s="274"/>
      <c r="AO79" s="274"/>
      <c r="AP79" s="274"/>
      <c r="AQ79" s="274"/>
      <c r="AR79" s="274"/>
      <c r="AS79" s="274"/>
      <c r="AT79" s="274"/>
      <c r="AU79" s="274"/>
      <c r="AV79" s="274"/>
      <c r="AW79" s="274"/>
      <c r="AX79" s="274"/>
      <c r="AY79" s="274"/>
      <c r="AZ79" s="274"/>
      <c r="BA79" s="274"/>
      <c r="BB79" s="274"/>
      <c r="BC79" s="274"/>
      <c r="BD79" s="274"/>
      <c r="BE79" s="274"/>
      <c r="BF79" s="274"/>
      <c r="BG79" s="274"/>
      <c r="BH79" s="274"/>
      <c r="BI79" s="274"/>
      <c r="BJ79" s="275">
        <v>2</v>
      </c>
      <c r="BK79" s="274"/>
      <c r="BL79" s="275"/>
      <c r="BM79" s="274"/>
      <c r="BN79" s="275"/>
      <c r="BO79" s="274"/>
      <c r="BP79" s="275"/>
      <c r="BQ79" s="274"/>
      <c r="BR79" s="275"/>
      <c r="BS79" s="274"/>
      <c r="BT79" s="275"/>
      <c r="BU79" s="274"/>
    </row>
    <row r="80" spans="1:73" ht="11.1" customHeight="1" x14ac:dyDescent="0.2">
      <c r="A80" s="273" t="s">
        <v>406</v>
      </c>
      <c r="B80" s="274"/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4"/>
      <c r="Y80" s="274"/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74"/>
      <c r="AL80" s="274"/>
      <c r="AM80" s="274"/>
      <c r="AN80" s="274"/>
      <c r="AO80" s="274"/>
      <c r="AP80" s="274"/>
      <c r="AQ80" s="274"/>
      <c r="AR80" s="274"/>
      <c r="AS80" s="274"/>
      <c r="AT80" s="274"/>
      <c r="AU80" s="274"/>
      <c r="AV80" s="274"/>
      <c r="AW80" s="275">
        <v>104</v>
      </c>
      <c r="AX80" s="274"/>
      <c r="AY80" s="274"/>
      <c r="AZ80" s="274"/>
      <c r="BA80" s="274"/>
      <c r="BB80" s="274"/>
      <c r="BC80" s="274"/>
      <c r="BD80" s="274"/>
      <c r="BE80" s="274"/>
      <c r="BF80" s="275">
        <v>1</v>
      </c>
      <c r="BG80" s="275">
        <v>345</v>
      </c>
      <c r="BH80" s="274"/>
      <c r="BI80" s="274"/>
      <c r="BJ80" s="274"/>
      <c r="BK80" s="274"/>
      <c r="BL80" s="274"/>
      <c r="BM80" s="274"/>
      <c r="BN80" s="274"/>
      <c r="BO80" s="274"/>
      <c r="BP80" s="274"/>
      <c r="BQ80" s="274"/>
      <c r="BR80" s="274"/>
      <c r="BS80" s="274"/>
      <c r="BT80" s="274"/>
      <c r="BU80" s="274"/>
    </row>
    <row r="81" spans="1:73" ht="11.1" customHeight="1" x14ac:dyDescent="0.2">
      <c r="A81" s="273" t="s">
        <v>644</v>
      </c>
      <c r="B81" s="274"/>
      <c r="C81" s="274"/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  <c r="X81" s="274"/>
      <c r="Y81" s="274"/>
      <c r="Z81" s="274"/>
      <c r="AA81" s="274"/>
      <c r="AB81" s="274"/>
      <c r="AC81" s="274"/>
      <c r="AD81" s="274"/>
      <c r="AE81" s="274"/>
      <c r="AF81" s="274"/>
      <c r="AG81" s="274"/>
      <c r="AH81" s="274"/>
      <c r="AI81" s="274"/>
      <c r="AJ81" s="274"/>
      <c r="AK81" s="274"/>
      <c r="AL81" s="274"/>
      <c r="AM81" s="274"/>
      <c r="AN81" s="274"/>
      <c r="AO81" s="274"/>
      <c r="AP81" s="274"/>
      <c r="AQ81" s="274"/>
      <c r="AR81" s="274"/>
      <c r="AS81" s="274"/>
      <c r="AT81" s="274"/>
      <c r="AU81" s="274"/>
      <c r="AV81" s="274"/>
      <c r="AW81" s="275">
        <v>1</v>
      </c>
      <c r="AX81" s="274"/>
      <c r="AY81" s="274"/>
      <c r="AZ81" s="274"/>
      <c r="BA81" s="274"/>
      <c r="BB81" s="274"/>
      <c r="BC81" s="274"/>
      <c r="BD81" s="274"/>
      <c r="BE81" s="274"/>
      <c r="BF81" s="274"/>
      <c r="BG81" s="275">
        <v>1</v>
      </c>
      <c r="BH81" s="274"/>
      <c r="BI81" s="274"/>
      <c r="BJ81" s="275">
        <v>101</v>
      </c>
      <c r="BK81" s="274"/>
      <c r="BL81" s="275"/>
      <c r="BM81" s="274"/>
      <c r="BN81" s="275"/>
      <c r="BO81" s="274"/>
      <c r="BP81" s="275"/>
      <c r="BQ81" s="274"/>
      <c r="BR81" s="275"/>
      <c r="BS81" s="274"/>
      <c r="BT81" s="275"/>
      <c r="BU81" s="274"/>
    </row>
    <row r="82" spans="1:73" ht="11.1" customHeight="1" x14ac:dyDescent="0.2">
      <c r="A82" s="273" t="s">
        <v>645</v>
      </c>
      <c r="B82" s="274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  <c r="AL82" s="274"/>
      <c r="AM82" s="274"/>
      <c r="AN82" s="274"/>
      <c r="AO82" s="274"/>
      <c r="AP82" s="274"/>
      <c r="AQ82" s="274"/>
      <c r="AR82" s="274"/>
      <c r="AS82" s="274"/>
      <c r="AT82" s="274"/>
      <c r="AU82" s="274"/>
      <c r="AV82" s="274"/>
      <c r="AW82" s="274"/>
      <c r="AX82" s="274"/>
      <c r="AY82" s="274"/>
      <c r="AZ82" s="274"/>
      <c r="BA82" s="274"/>
      <c r="BB82" s="274"/>
      <c r="BC82" s="274"/>
      <c r="BD82" s="274"/>
      <c r="BE82" s="274"/>
      <c r="BF82" s="275">
        <v>230</v>
      </c>
      <c r="BG82" s="274"/>
      <c r="BH82" s="274"/>
      <c r="BI82" s="274"/>
      <c r="BJ82" s="274"/>
      <c r="BK82" s="274"/>
      <c r="BL82" s="274"/>
      <c r="BM82" s="274"/>
      <c r="BN82" s="274"/>
      <c r="BO82" s="274"/>
      <c r="BP82" s="274"/>
      <c r="BQ82" s="274"/>
      <c r="BR82" s="274"/>
      <c r="BS82" s="274"/>
      <c r="BT82" s="274"/>
      <c r="BU82" s="274"/>
    </row>
    <row r="83" spans="1:73" ht="11.1" customHeight="1" x14ac:dyDescent="0.2">
      <c r="A83" s="273"/>
      <c r="B83" s="274"/>
      <c r="C83" s="274"/>
      <c r="D83" s="274"/>
      <c r="E83" s="274"/>
      <c r="F83" s="274"/>
      <c r="G83" s="274"/>
      <c r="H83" s="274"/>
      <c r="I83" s="274"/>
      <c r="J83" s="274"/>
      <c r="K83" s="274"/>
      <c r="L83" s="274"/>
      <c r="M83" s="274"/>
      <c r="N83" s="274"/>
      <c r="O83" s="274"/>
      <c r="P83" s="274"/>
      <c r="Q83" s="274"/>
      <c r="R83" s="274"/>
      <c r="S83" s="274"/>
      <c r="T83" s="274"/>
      <c r="U83" s="274"/>
      <c r="V83" s="274"/>
      <c r="W83" s="274"/>
      <c r="X83" s="274"/>
      <c r="Y83" s="274"/>
      <c r="Z83" s="274"/>
      <c r="AA83" s="274"/>
      <c r="AB83" s="274"/>
      <c r="AC83" s="274"/>
      <c r="AD83" s="274"/>
      <c r="AE83" s="274"/>
      <c r="AF83" s="274"/>
      <c r="AG83" s="274"/>
      <c r="AH83" s="274"/>
      <c r="AI83" s="274"/>
      <c r="AJ83" s="274"/>
      <c r="AK83" s="274"/>
      <c r="AL83" s="274"/>
      <c r="AM83" s="274"/>
      <c r="AN83" s="274"/>
      <c r="AO83" s="274"/>
      <c r="AP83" s="274"/>
      <c r="AQ83" s="274"/>
      <c r="AR83" s="274"/>
      <c r="AS83" s="274"/>
      <c r="AT83" s="274"/>
      <c r="AU83" s="274"/>
      <c r="AV83" s="274"/>
      <c r="AW83" s="274"/>
      <c r="AX83" s="274"/>
      <c r="AY83" s="274"/>
      <c r="AZ83" s="274"/>
      <c r="BA83" s="274"/>
      <c r="BB83" s="274"/>
      <c r="BC83" s="274"/>
      <c r="BD83" s="274"/>
      <c r="BE83" s="274"/>
      <c r="BF83" s="274"/>
      <c r="BG83" s="274"/>
      <c r="BH83" s="274"/>
      <c r="BI83" s="274"/>
      <c r="BJ83" s="274"/>
      <c r="BK83" s="274"/>
      <c r="BL83" s="274"/>
      <c r="BM83" s="274"/>
      <c r="BN83" s="274"/>
      <c r="BO83" s="274"/>
      <c r="BP83" s="274"/>
      <c r="BQ83" s="274"/>
      <c r="BR83" s="274"/>
      <c r="BS83" s="274"/>
      <c r="BT83" s="274"/>
      <c r="BU83" s="274"/>
    </row>
    <row r="84" spans="1:73" s="272" customFormat="1" ht="21.95" customHeight="1" x14ac:dyDescent="0.2">
      <c r="A84" s="268" t="s">
        <v>647</v>
      </c>
      <c r="B84" s="270"/>
      <c r="C84" s="269"/>
      <c r="D84" s="270"/>
      <c r="E84" s="269"/>
      <c r="F84" s="270"/>
      <c r="G84" s="269"/>
      <c r="H84" s="270"/>
      <c r="I84" s="269"/>
      <c r="J84" s="270"/>
      <c r="K84" s="269"/>
      <c r="L84" s="270"/>
      <c r="M84" s="269"/>
      <c r="N84" s="270"/>
      <c r="O84" s="269"/>
      <c r="P84" s="270"/>
      <c r="Q84" s="269"/>
      <c r="R84" s="270"/>
      <c r="S84" s="269"/>
      <c r="T84" s="270"/>
      <c r="U84" s="269"/>
      <c r="V84" s="270"/>
      <c r="W84" s="269"/>
      <c r="X84" s="270"/>
      <c r="Y84" s="269"/>
      <c r="Z84" s="270"/>
      <c r="AA84" s="269"/>
      <c r="AB84" s="270"/>
      <c r="AC84" s="271"/>
      <c r="AD84" s="270"/>
      <c r="AE84" s="269"/>
      <c r="AF84" s="270"/>
      <c r="AG84" s="269"/>
      <c r="AH84" s="270"/>
      <c r="AI84" s="269"/>
      <c r="AJ84" s="270"/>
      <c r="AK84" s="270"/>
      <c r="AL84" s="270"/>
      <c r="AM84" s="271"/>
      <c r="AN84" s="270"/>
      <c r="AO84" s="269"/>
      <c r="AP84" s="269"/>
      <c r="AQ84" s="270"/>
      <c r="AR84" s="269"/>
      <c r="AS84" s="270"/>
      <c r="AT84" s="270"/>
      <c r="AU84" s="269"/>
      <c r="AV84" s="269"/>
      <c r="AW84" s="269"/>
      <c r="AX84" s="269"/>
      <c r="AY84" s="270"/>
      <c r="AZ84" s="270"/>
      <c r="BA84" s="269"/>
      <c r="BB84" s="270"/>
      <c r="BC84" s="271"/>
      <c r="BD84" s="270"/>
      <c r="BE84" s="271"/>
      <c r="BF84" s="269"/>
      <c r="BG84" s="269"/>
      <c r="BH84" s="270"/>
      <c r="BI84" s="269"/>
      <c r="BJ84" s="269"/>
      <c r="BK84" s="269"/>
      <c r="BL84" s="269"/>
      <c r="BM84" s="269"/>
      <c r="BN84" s="269"/>
      <c r="BO84" s="269"/>
      <c r="BP84" s="269"/>
      <c r="BQ84" s="269"/>
      <c r="BR84" s="269"/>
      <c r="BS84" s="269"/>
      <c r="BT84" s="269"/>
      <c r="BU84" s="269"/>
    </row>
    <row r="85" spans="1:73" s="272" customFormat="1" ht="21.95" customHeight="1" x14ac:dyDescent="0.2">
      <c r="A85" s="277" t="s">
        <v>648</v>
      </c>
      <c r="B85" s="270"/>
      <c r="C85" s="270"/>
      <c r="D85" s="270"/>
      <c r="E85" s="270"/>
      <c r="F85" s="270"/>
      <c r="G85" s="270"/>
      <c r="H85" s="270"/>
      <c r="I85" s="270"/>
      <c r="J85" s="270"/>
      <c r="K85" s="270"/>
      <c r="L85" s="270"/>
      <c r="M85" s="270"/>
      <c r="N85" s="270"/>
      <c r="O85" s="270"/>
      <c r="P85" s="270"/>
      <c r="Q85" s="270"/>
      <c r="R85" s="270"/>
      <c r="S85" s="270"/>
      <c r="T85" s="270"/>
      <c r="U85" s="270"/>
      <c r="V85" s="270"/>
      <c r="W85" s="270"/>
      <c r="X85" s="270"/>
      <c r="Y85" s="270"/>
      <c r="Z85" s="270"/>
      <c r="AA85" s="270"/>
      <c r="AB85" s="270"/>
      <c r="AC85" s="270"/>
      <c r="AD85" s="270"/>
      <c r="AE85" s="270"/>
      <c r="AF85" s="270"/>
      <c r="AG85" s="270"/>
      <c r="AH85" s="270"/>
      <c r="AI85" s="270"/>
      <c r="AJ85" s="270"/>
      <c r="AK85" s="270"/>
      <c r="AL85" s="270"/>
      <c r="AM85" s="270"/>
      <c r="AN85" s="270"/>
      <c r="AO85" s="271">
        <v>1</v>
      </c>
      <c r="AP85" s="269">
        <v>7500</v>
      </c>
      <c r="AQ85" s="270"/>
      <c r="AR85" s="269">
        <v>16200</v>
      </c>
      <c r="AS85" s="270"/>
      <c r="AT85" s="270"/>
      <c r="AU85" s="271">
        <v>100</v>
      </c>
      <c r="AV85" s="269">
        <v>7500</v>
      </c>
      <c r="AW85" s="269">
        <v>75917</v>
      </c>
      <c r="AX85" s="270"/>
      <c r="AY85" s="270"/>
      <c r="AZ85" s="270"/>
      <c r="BA85" s="270"/>
      <c r="BB85" s="270"/>
      <c r="BC85" s="270"/>
      <c r="BD85" s="270"/>
      <c r="BE85" s="270"/>
      <c r="BF85" s="269">
        <v>15000</v>
      </c>
      <c r="BG85" s="269">
        <v>215561</v>
      </c>
      <c r="BH85" s="270"/>
      <c r="BI85" s="271">
        <v>47</v>
      </c>
      <c r="BJ85" s="270"/>
      <c r="BK85" s="270"/>
      <c r="BL85" s="270"/>
      <c r="BM85" s="270"/>
      <c r="BN85" s="270"/>
      <c r="BO85" s="270"/>
      <c r="BP85" s="270"/>
      <c r="BQ85" s="270"/>
      <c r="BR85" s="270"/>
      <c r="BS85" s="270"/>
      <c r="BT85" s="270"/>
      <c r="BU85" s="270"/>
    </row>
    <row r="86" spans="1:73" ht="11.1" customHeight="1" x14ac:dyDescent="0.2">
      <c r="A86" s="273" t="s">
        <v>649</v>
      </c>
      <c r="B86" s="274"/>
      <c r="C86" s="274"/>
      <c r="D86" s="274"/>
      <c r="E86" s="274"/>
      <c r="F86" s="274"/>
      <c r="G86" s="274"/>
      <c r="H86" s="274"/>
      <c r="I86" s="274"/>
      <c r="J86" s="274"/>
      <c r="K86" s="274"/>
      <c r="L86" s="274"/>
      <c r="M86" s="274"/>
      <c r="N86" s="274"/>
      <c r="O86" s="274"/>
      <c r="P86" s="274"/>
      <c r="Q86" s="274"/>
      <c r="R86" s="274"/>
      <c r="S86" s="274"/>
      <c r="T86" s="274"/>
      <c r="U86" s="274"/>
      <c r="V86" s="274"/>
      <c r="W86" s="274"/>
      <c r="X86" s="274"/>
      <c r="Y86" s="274"/>
      <c r="Z86" s="274"/>
      <c r="AA86" s="274"/>
      <c r="AB86" s="274"/>
      <c r="AC86" s="274"/>
      <c r="AD86" s="274"/>
      <c r="AE86" s="274"/>
      <c r="AF86" s="274"/>
      <c r="AG86" s="274"/>
      <c r="AH86" s="274"/>
      <c r="AI86" s="274"/>
      <c r="AJ86" s="274"/>
      <c r="AK86" s="274"/>
      <c r="AL86" s="274"/>
      <c r="AM86" s="274"/>
      <c r="AN86" s="274"/>
      <c r="AO86" s="274"/>
      <c r="AP86" s="274"/>
      <c r="AQ86" s="274"/>
      <c r="AR86" s="274"/>
      <c r="AS86" s="274"/>
      <c r="AT86" s="274"/>
      <c r="AU86" s="274"/>
      <c r="AV86" s="274"/>
      <c r="AW86" s="276">
        <v>1423</v>
      </c>
      <c r="AX86" s="274"/>
      <c r="AY86" s="274"/>
      <c r="AZ86" s="274"/>
      <c r="BA86" s="274"/>
      <c r="BB86" s="274"/>
      <c r="BC86" s="274"/>
      <c r="BD86" s="274"/>
      <c r="BE86" s="274"/>
      <c r="BF86" s="274"/>
      <c r="BG86" s="276">
        <v>1603</v>
      </c>
      <c r="BH86" s="274"/>
      <c r="BI86" s="274"/>
      <c r="BJ86" s="274"/>
      <c r="BK86" s="274"/>
      <c r="BL86" s="274"/>
      <c r="BM86" s="274"/>
      <c r="BN86" s="274"/>
      <c r="BO86" s="274"/>
      <c r="BP86" s="274"/>
      <c r="BQ86" s="274"/>
      <c r="BR86" s="274"/>
      <c r="BS86" s="274"/>
      <c r="BT86" s="274"/>
      <c r="BU86" s="274"/>
    </row>
    <row r="87" spans="1:73" ht="11.1" customHeight="1" x14ac:dyDescent="0.2">
      <c r="A87" s="273" t="s">
        <v>399</v>
      </c>
      <c r="B87" s="274"/>
      <c r="C87" s="274"/>
      <c r="D87" s="274"/>
      <c r="E87" s="274"/>
      <c r="F87" s="274"/>
      <c r="G87" s="274"/>
      <c r="H87" s="274"/>
      <c r="I87" s="274"/>
      <c r="J87" s="274"/>
      <c r="K87" s="274"/>
      <c r="L87" s="274"/>
      <c r="M87" s="274"/>
      <c r="N87" s="274"/>
      <c r="O87" s="274"/>
      <c r="P87" s="274"/>
      <c r="Q87" s="274"/>
      <c r="R87" s="274"/>
      <c r="S87" s="274"/>
      <c r="T87" s="274"/>
      <c r="U87" s="274"/>
      <c r="V87" s="274"/>
      <c r="W87" s="274"/>
      <c r="X87" s="274"/>
      <c r="Y87" s="274"/>
      <c r="Z87" s="274"/>
      <c r="AA87" s="274"/>
      <c r="AB87" s="274"/>
      <c r="AC87" s="274"/>
      <c r="AD87" s="274"/>
      <c r="AE87" s="274"/>
      <c r="AF87" s="274"/>
      <c r="AG87" s="274"/>
      <c r="AH87" s="274"/>
      <c r="AI87" s="274"/>
      <c r="AJ87" s="274"/>
      <c r="AK87" s="274"/>
      <c r="AL87" s="274"/>
      <c r="AM87" s="274"/>
      <c r="AN87" s="274"/>
      <c r="AO87" s="274"/>
      <c r="AP87" s="274"/>
      <c r="AQ87" s="274"/>
      <c r="AR87" s="274"/>
      <c r="AS87" s="274"/>
      <c r="AT87" s="274"/>
      <c r="AU87" s="275">
        <v>1</v>
      </c>
      <c r="AV87" s="274"/>
      <c r="AW87" s="274"/>
      <c r="AX87" s="274"/>
      <c r="AY87" s="274"/>
      <c r="AZ87" s="274"/>
      <c r="BA87" s="274"/>
      <c r="BB87" s="274"/>
      <c r="BC87" s="274"/>
      <c r="BD87" s="274"/>
      <c r="BE87" s="274"/>
      <c r="BF87" s="274"/>
      <c r="BG87" s="276">
        <v>12736</v>
      </c>
      <c r="BH87" s="274"/>
      <c r="BI87" s="274"/>
      <c r="BJ87" s="274"/>
      <c r="BK87" s="274"/>
      <c r="BL87" s="274"/>
      <c r="BM87" s="274"/>
      <c r="BN87" s="274"/>
      <c r="BO87" s="274"/>
      <c r="BP87" s="274"/>
      <c r="BQ87" s="274"/>
      <c r="BR87" s="274"/>
      <c r="BS87" s="274"/>
      <c r="BT87" s="274"/>
      <c r="BU87" s="274"/>
    </row>
    <row r="88" spans="1:73" ht="11.1" customHeight="1" x14ac:dyDescent="0.2">
      <c r="A88" s="273" t="s">
        <v>650</v>
      </c>
      <c r="B88" s="274"/>
      <c r="C88" s="274"/>
      <c r="D88" s="274"/>
      <c r="E88" s="274"/>
      <c r="F88" s="274"/>
      <c r="G88" s="274"/>
      <c r="H88" s="274"/>
      <c r="I88" s="274"/>
      <c r="J88" s="274"/>
      <c r="K88" s="274"/>
      <c r="L88" s="274"/>
      <c r="M88" s="274"/>
      <c r="N88" s="274"/>
      <c r="O88" s="274"/>
      <c r="P88" s="274"/>
      <c r="Q88" s="274"/>
      <c r="R88" s="274"/>
      <c r="S88" s="274"/>
      <c r="T88" s="274"/>
      <c r="U88" s="274"/>
      <c r="V88" s="274"/>
      <c r="W88" s="274"/>
      <c r="X88" s="274"/>
      <c r="Y88" s="274"/>
      <c r="Z88" s="274"/>
      <c r="AA88" s="274"/>
      <c r="AB88" s="274"/>
      <c r="AC88" s="274"/>
      <c r="AD88" s="274"/>
      <c r="AE88" s="274"/>
      <c r="AF88" s="274"/>
      <c r="AG88" s="274"/>
      <c r="AH88" s="274"/>
      <c r="AI88" s="274"/>
      <c r="AJ88" s="274"/>
      <c r="AK88" s="274"/>
      <c r="AL88" s="274"/>
      <c r="AM88" s="274"/>
      <c r="AN88" s="274"/>
      <c r="AO88" s="274"/>
      <c r="AP88" s="274"/>
      <c r="AQ88" s="274"/>
      <c r="AR88" s="274"/>
      <c r="AS88" s="274"/>
      <c r="AT88" s="274"/>
      <c r="AU88" s="275">
        <v>1</v>
      </c>
      <c r="AV88" s="274"/>
      <c r="AW88" s="276">
        <v>17825</v>
      </c>
      <c r="AX88" s="274"/>
      <c r="AY88" s="274"/>
      <c r="AZ88" s="274"/>
      <c r="BA88" s="274"/>
      <c r="BB88" s="274"/>
      <c r="BC88" s="274"/>
      <c r="BD88" s="274"/>
      <c r="BE88" s="274"/>
      <c r="BF88" s="274"/>
      <c r="BG88" s="276">
        <v>20009</v>
      </c>
      <c r="BH88" s="274"/>
      <c r="BI88" s="274"/>
      <c r="BJ88" s="274"/>
      <c r="BK88" s="274"/>
      <c r="BL88" s="274"/>
      <c r="BM88" s="274"/>
      <c r="BN88" s="274"/>
      <c r="BO88" s="274"/>
      <c r="BP88" s="274"/>
      <c r="BQ88" s="274"/>
      <c r="BR88" s="274"/>
      <c r="BS88" s="274"/>
      <c r="BT88" s="274"/>
      <c r="BU88" s="274"/>
    </row>
    <row r="89" spans="1:73" ht="11.1" customHeight="1" x14ac:dyDescent="0.2">
      <c r="A89" s="273" t="s">
        <v>406</v>
      </c>
      <c r="B89" s="274"/>
      <c r="C89" s="274"/>
      <c r="D89" s="274"/>
      <c r="E89" s="274"/>
      <c r="F89" s="274"/>
      <c r="G89" s="274"/>
      <c r="H89" s="274"/>
      <c r="I89" s="274"/>
      <c r="J89" s="274"/>
      <c r="K89" s="274"/>
      <c r="L89" s="274"/>
      <c r="M89" s="274"/>
      <c r="N89" s="274"/>
      <c r="O89" s="274"/>
      <c r="P89" s="274"/>
      <c r="Q89" s="274"/>
      <c r="R89" s="274"/>
      <c r="S89" s="274"/>
      <c r="T89" s="274"/>
      <c r="U89" s="274"/>
      <c r="V89" s="274"/>
      <c r="W89" s="274"/>
      <c r="X89" s="274"/>
      <c r="Y89" s="274"/>
      <c r="Z89" s="274"/>
      <c r="AA89" s="274"/>
      <c r="AB89" s="274"/>
      <c r="AC89" s="274"/>
      <c r="AD89" s="274"/>
      <c r="AE89" s="274"/>
      <c r="AF89" s="274"/>
      <c r="AG89" s="274"/>
      <c r="AH89" s="274"/>
      <c r="AI89" s="274"/>
      <c r="AJ89" s="274"/>
      <c r="AK89" s="274"/>
      <c r="AL89" s="274"/>
      <c r="AM89" s="274"/>
      <c r="AN89" s="274"/>
      <c r="AO89" s="274"/>
      <c r="AP89" s="274"/>
      <c r="AQ89" s="274"/>
      <c r="AR89" s="274"/>
      <c r="AS89" s="274"/>
      <c r="AT89" s="274"/>
      <c r="AU89" s="274"/>
      <c r="AV89" s="274"/>
      <c r="AW89" s="276">
        <v>4315</v>
      </c>
      <c r="AX89" s="274"/>
      <c r="AY89" s="274"/>
      <c r="AZ89" s="274"/>
      <c r="BA89" s="274"/>
      <c r="BB89" s="274"/>
      <c r="BC89" s="274"/>
      <c r="BD89" s="274"/>
      <c r="BE89" s="274"/>
      <c r="BF89" s="274"/>
      <c r="BG89" s="276">
        <v>2356</v>
      </c>
      <c r="BH89" s="274"/>
      <c r="BI89" s="274"/>
      <c r="BJ89" s="274"/>
      <c r="BK89" s="274"/>
      <c r="BL89" s="274"/>
      <c r="BM89" s="274"/>
      <c r="BN89" s="274"/>
      <c r="BO89" s="274"/>
      <c r="BP89" s="274"/>
      <c r="BQ89" s="274"/>
      <c r="BR89" s="274"/>
      <c r="BS89" s="274"/>
      <c r="BT89" s="274"/>
      <c r="BU89" s="274"/>
    </row>
    <row r="90" spans="1:73" ht="11.1" customHeight="1" x14ac:dyDescent="0.2">
      <c r="A90" s="273" t="s">
        <v>651</v>
      </c>
      <c r="B90" s="274"/>
      <c r="C90" s="274"/>
      <c r="D90" s="274"/>
      <c r="E90" s="274"/>
      <c r="F90" s="274"/>
      <c r="G90" s="274"/>
      <c r="H90" s="274"/>
      <c r="I90" s="274"/>
      <c r="J90" s="274"/>
      <c r="K90" s="274"/>
      <c r="L90" s="274"/>
      <c r="M90" s="274"/>
      <c r="N90" s="274"/>
      <c r="O90" s="274"/>
      <c r="P90" s="274"/>
      <c r="Q90" s="274"/>
      <c r="R90" s="274"/>
      <c r="S90" s="274"/>
      <c r="T90" s="274"/>
      <c r="U90" s="274"/>
      <c r="V90" s="274"/>
      <c r="W90" s="274"/>
      <c r="X90" s="274"/>
      <c r="Y90" s="274"/>
      <c r="Z90" s="274"/>
      <c r="AA90" s="274"/>
      <c r="AB90" s="274"/>
      <c r="AC90" s="274"/>
      <c r="AD90" s="274"/>
      <c r="AE90" s="274"/>
      <c r="AF90" s="274"/>
      <c r="AG90" s="274"/>
      <c r="AH90" s="274"/>
      <c r="AI90" s="274"/>
      <c r="AJ90" s="274"/>
      <c r="AK90" s="274"/>
      <c r="AL90" s="274"/>
      <c r="AM90" s="274"/>
      <c r="AN90" s="274"/>
      <c r="AO90" s="274"/>
      <c r="AP90" s="274"/>
      <c r="AQ90" s="274"/>
      <c r="AR90" s="274"/>
      <c r="AS90" s="274"/>
      <c r="AT90" s="274"/>
      <c r="AU90" s="274"/>
      <c r="AV90" s="274"/>
      <c r="AW90" s="275">
        <v>51</v>
      </c>
      <c r="AX90" s="274"/>
      <c r="AY90" s="274"/>
      <c r="AZ90" s="274"/>
      <c r="BA90" s="274"/>
      <c r="BB90" s="274"/>
      <c r="BC90" s="274"/>
      <c r="BD90" s="274"/>
      <c r="BE90" s="274"/>
      <c r="BF90" s="274"/>
      <c r="BG90" s="275">
        <v>225</v>
      </c>
      <c r="BH90" s="274"/>
      <c r="BI90" s="274"/>
      <c r="BJ90" s="274"/>
      <c r="BK90" s="274"/>
      <c r="BL90" s="274"/>
      <c r="BM90" s="274"/>
      <c r="BN90" s="274"/>
      <c r="BO90" s="274"/>
      <c r="BP90" s="274"/>
      <c r="BQ90" s="274"/>
      <c r="BR90" s="274"/>
      <c r="BS90" s="274"/>
      <c r="BT90" s="274"/>
      <c r="BU90" s="274"/>
    </row>
    <row r="91" spans="1:73" ht="11.1" customHeight="1" x14ac:dyDescent="0.2">
      <c r="A91" s="273" t="s">
        <v>636</v>
      </c>
      <c r="B91" s="274"/>
      <c r="C91" s="274"/>
      <c r="D91" s="274"/>
      <c r="E91" s="274"/>
      <c r="F91" s="274"/>
      <c r="G91" s="274"/>
      <c r="H91" s="274"/>
      <c r="I91" s="274"/>
      <c r="J91" s="274"/>
      <c r="K91" s="274"/>
      <c r="L91" s="274"/>
      <c r="M91" s="274"/>
      <c r="N91" s="274"/>
      <c r="O91" s="274"/>
      <c r="P91" s="274"/>
      <c r="Q91" s="274"/>
      <c r="R91" s="274"/>
      <c r="S91" s="274"/>
      <c r="T91" s="274"/>
      <c r="U91" s="274"/>
      <c r="V91" s="274"/>
      <c r="W91" s="274"/>
      <c r="X91" s="274"/>
      <c r="Y91" s="274"/>
      <c r="Z91" s="274"/>
      <c r="AA91" s="274"/>
      <c r="AB91" s="274"/>
      <c r="AC91" s="274"/>
      <c r="AD91" s="274"/>
      <c r="AE91" s="274"/>
      <c r="AF91" s="274"/>
      <c r="AG91" s="274"/>
      <c r="AH91" s="274"/>
      <c r="AI91" s="274"/>
      <c r="AJ91" s="274"/>
      <c r="AK91" s="274"/>
      <c r="AL91" s="274"/>
      <c r="AM91" s="274"/>
      <c r="AN91" s="274"/>
      <c r="AO91" s="274"/>
      <c r="AP91" s="274"/>
      <c r="AQ91" s="274"/>
      <c r="AR91" s="274"/>
      <c r="AS91" s="274"/>
      <c r="AT91" s="274"/>
      <c r="AU91" s="274"/>
      <c r="AV91" s="274"/>
      <c r="AW91" s="276">
        <v>1776</v>
      </c>
      <c r="AX91" s="274"/>
      <c r="AY91" s="274"/>
      <c r="AZ91" s="274"/>
      <c r="BA91" s="274"/>
      <c r="BB91" s="274"/>
      <c r="BC91" s="274"/>
      <c r="BD91" s="274"/>
      <c r="BE91" s="274"/>
      <c r="BF91" s="274"/>
      <c r="BG91" s="276">
        <v>3887</v>
      </c>
      <c r="BH91" s="274"/>
      <c r="BI91" s="274"/>
      <c r="BJ91" s="274"/>
      <c r="BK91" s="274"/>
      <c r="BL91" s="274"/>
      <c r="BM91" s="274"/>
      <c r="BN91" s="274"/>
      <c r="BO91" s="274"/>
      <c r="BP91" s="274"/>
      <c r="BQ91" s="274"/>
      <c r="BR91" s="274"/>
      <c r="BS91" s="274"/>
      <c r="BT91" s="274"/>
      <c r="BU91" s="274"/>
    </row>
    <row r="92" spans="1:73" ht="11.1" customHeight="1" x14ac:dyDescent="0.2">
      <c r="A92" s="273" t="s">
        <v>652</v>
      </c>
      <c r="B92" s="274"/>
      <c r="C92" s="274"/>
      <c r="D92" s="274"/>
      <c r="E92" s="274"/>
      <c r="F92" s="274"/>
      <c r="G92" s="274"/>
      <c r="H92" s="274"/>
      <c r="I92" s="274"/>
      <c r="J92" s="274"/>
      <c r="K92" s="274"/>
      <c r="L92" s="274"/>
      <c r="M92" s="274"/>
      <c r="N92" s="274"/>
      <c r="O92" s="274"/>
      <c r="P92" s="274"/>
      <c r="Q92" s="274"/>
      <c r="R92" s="274"/>
      <c r="S92" s="274"/>
      <c r="T92" s="274"/>
      <c r="U92" s="274"/>
      <c r="V92" s="274"/>
      <c r="W92" s="274"/>
      <c r="X92" s="274"/>
      <c r="Y92" s="274"/>
      <c r="Z92" s="274"/>
      <c r="AA92" s="274"/>
      <c r="AB92" s="274"/>
      <c r="AC92" s="274"/>
      <c r="AD92" s="274"/>
      <c r="AE92" s="274"/>
      <c r="AF92" s="274"/>
      <c r="AG92" s="274"/>
      <c r="AH92" s="274"/>
      <c r="AI92" s="274"/>
      <c r="AJ92" s="274"/>
      <c r="AK92" s="274"/>
      <c r="AL92" s="274"/>
      <c r="AM92" s="274"/>
      <c r="AN92" s="274"/>
      <c r="AO92" s="274"/>
      <c r="AP92" s="274"/>
      <c r="AQ92" s="274"/>
      <c r="AR92" s="274"/>
      <c r="AS92" s="274"/>
      <c r="AT92" s="274"/>
      <c r="AU92" s="274"/>
      <c r="AV92" s="274"/>
      <c r="AW92" s="275">
        <v>463</v>
      </c>
      <c r="AX92" s="274"/>
      <c r="AY92" s="274"/>
      <c r="AZ92" s="274"/>
      <c r="BA92" s="274"/>
      <c r="BB92" s="274"/>
      <c r="BC92" s="274"/>
      <c r="BD92" s="274"/>
      <c r="BE92" s="274"/>
      <c r="BF92" s="274"/>
      <c r="BG92" s="275">
        <v>284</v>
      </c>
      <c r="BH92" s="274"/>
      <c r="BI92" s="274"/>
      <c r="BJ92" s="274"/>
      <c r="BK92" s="274"/>
      <c r="BL92" s="274"/>
      <c r="BM92" s="274"/>
      <c r="BN92" s="274"/>
      <c r="BO92" s="274"/>
      <c r="BP92" s="274"/>
      <c r="BQ92" s="274"/>
      <c r="BR92" s="274"/>
      <c r="BS92" s="274"/>
      <c r="BT92" s="274"/>
      <c r="BU92" s="274"/>
    </row>
    <row r="93" spans="1:73" ht="11.1" customHeight="1" x14ac:dyDescent="0.2">
      <c r="A93" s="273" t="s">
        <v>653</v>
      </c>
      <c r="B93" s="274"/>
      <c r="C93" s="274"/>
      <c r="D93" s="274"/>
      <c r="E93" s="274"/>
      <c r="F93" s="274"/>
      <c r="G93" s="274"/>
      <c r="H93" s="274"/>
      <c r="I93" s="274"/>
      <c r="J93" s="274"/>
      <c r="K93" s="274"/>
      <c r="L93" s="274"/>
      <c r="M93" s="274"/>
      <c r="N93" s="274"/>
      <c r="O93" s="274"/>
      <c r="P93" s="274"/>
      <c r="Q93" s="274"/>
      <c r="R93" s="274"/>
      <c r="S93" s="274"/>
      <c r="T93" s="274"/>
      <c r="U93" s="274"/>
      <c r="V93" s="274"/>
      <c r="W93" s="274"/>
      <c r="X93" s="274"/>
      <c r="Y93" s="274"/>
      <c r="Z93" s="274"/>
      <c r="AA93" s="274"/>
      <c r="AB93" s="274"/>
      <c r="AC93" s="274"/>
      <c r="AD93" s="274"/>
      <c r="AE93" s="274"/>
      <c r="AF93" s="274"/>
      <c r="AG93" s="274"/>
      <c r="AH93" s="274"/>
      <c r="AI93" s="274"/>
      <c r="AJ93" s="274"/>
      <c r="AK93" s="274"/>
      <c r="AL93" s="274"/>
      <c r="AM93" s="274"/>
      <c r="AN93" s="274"/>
      <c r="AO93" s="274"/>
      <c r="AP93" s="274"/>
      <c r="AQ93" s="274"/>
      <c r="AR93" s="274"/>
      <c r="AS93" s="274"/>
      <c r="AT93" s="274"/>
      <c r="AU93" s="274"/>
      <c r="AV93" s="274"/>
      <c r="AW93" s="276">
        <v>1624</v>
      </c>
      <c r="AX93" s="274"/>
      <c r="AY93" s="274"/>
      <c r="AZ93" s="274"/>
      <c r="BA93" s="274"/>
      <c r="BB93" s="274"/>
      <c r="BC93" s="274"/>
      <c r="BD93" s="274"/>
      <c r="BE93" s="274"/>
      <c r="BF93" s="274"/>
      <c r="BG93" s="276">
        <v>2048</v>
      </c>
      <c r="BH93" s="274"/>
      <c r="BI93" s="274"/>
      <c r="BJ93" s="274"/>
      <c r="BK93" s="274"/>
      <c r="BL93" s="274"/>
      <c r="BM93" s="274"/>
      <c r="BN93" s="274"/>
      <c r="BO93" s="274"/>
      <c r="BP93" s="274"/>
      <c r="BQ93" s="274"/>
      <c r="BR93" s="274"/>
      <c r="BS93" s="274"/>
      <c r="BT93" s="274"/>
      <c r="BU93" s="274"/>
    </row>
    <row r="94" spans="1:73" ht="11.1" customHeight="1" x14ac:dyDescent="0.2">
      <c r="A94" s="273" t="s">
        <v>396</v>
      </c>
      <c r="B94" s="274"/>
      <c r="C94" s="274"/>
      <c r="D94" s="274"/>
      <c r="E94" s="274"/>
      <c r="F94" s="274"/>
      <c r="G94" s="274"/>
      <c r="H94" s="274"/>
      <c r="I94" s="274"/>
      <c r="J94" s="274"/>
      <c r="K94" s="274"/>
      <c r="L94" s="274"/>
      <c r="M94" s="274"/>
      <c r="N94" s="274"/>
      <c r="O94" s="274"/>
      <c r="P94" s="274"/>
      <c r="Q94" s="274"/>
      <c r="R94" s="274"/>
      <c r="S94" s="274"/>
      <c r="T94" s="274"/>
      <c r="U94" s="274"/>
      <c r="V94" s="274"/>
      <c r="W94" s="274"/>
      <c r="X94" s="274"/>
      <c r="Y94" s="274"/>
      <c r="Z94" s="274"/>
      <c r="AA94" s="274"/>
      <c r="AB94" s="274"/>
      <c r="AC94" s="274"/>
      <c r="AD94" s="274"/>
      <c r="AE94" s="274"/>
      <c r="AF94" s="274"/>
      <c r="AG94" s="274"/>
      <c r="AH94" s="274"/>
      <c r="AI94" s="274"/>
      <c r="AJ94" s="274"/>
      <c r="AK94" s="274"/>
      <c r="AL94" s="274"/>
      <c r="AM94" s="274"/>
      <c r="AN94" s="274"/>
      <c r="AO94" s="274"/>
      <c r="AP94" s="274"/>
      <c r="AQ94" s="274"/>
      <c r="AR94" s="274"/>
      <c r="AS94" s="274"/>
      <c r="AT94" s="274"/>
      <c r="AU94" s="274"/>
      <c r="AV94" s="274"/>
      <c r="AW94" s="276">
        <v>1498</v>
      </c>
      <c r="AX94" s="274"/>
      <c r="AY94" s="274"/>
      <c r="AZ94" s="274"/>
      <c r="BA94" s="274"/>
      <c r="BB94" s="274"/>
      <c r="BC94" s="274"/>
      <c r="BD94" s="274"/>
      <c r="BE94" s="274"/>
      <c r="BF94" s="274"/>
      <c r="BG94" s="275">
        <v>354</v>
      </c>
      <c r="BH94" s="274"/>
      <c r="BI94" s="274"/>
      <c r="BJ94" s="274"/>
      <c r="BK94" s="274"/>
      <c r="BL94" s="274"/>
      <c r="BM94" s="274"/>
      <c r="BN94" s="274"/>
      <c r="BO94" s="274"/>
      <c r="BP94" s="274"/>
      <c r="BQ94" s="274"/>
      <c r="BR94" s="274"/>
      <c r="BS94" s="274"/>
      <c r="BT94" s="274"/>
      <c r="BU94" s="274"/>
    </row>
    <row r="95" spans="1:73" ht="11.1" customHeight="1" x14ac:dyDescent="0.2">
      <c r="A95" s="273" t="s">
        <v>654</v>
      </c>
      <c r="B95" s="274"/>
      <c r="C95" s="274"/>
      <c r="D95" s="274"/>
      <c r="E95" s="274"/>
      <c r="F95" s="274"/>
      <c r="G95" s="274"/>
      <c r="H95" s="274"/>
      <c r="I95" s="274"/>
      <c r="J95" s="274"/>
      <c r="K95" s="274"/>
      <c r="L95" s="274"/>
      <c r="M95" s="274"/>
      <c r="N95" s="274"/>
      <c r="O95" s="274"/>
      <c r="P95" s="274"/>
      <c r="Q95" s="274"/>
      <c r="R95" s="274"/>
      <c r="S95" s="274"/>
      <c r="T95" s="274"/>
      <c r="U95" s="274"/>
      <c r="V95" s="274"/>
      <c r="W95" s="274"/>
      <c r="X95" s="274"/>
      <c r="Y95" s="274"/>
      <c r="Z95" s="274"/>
      <c r="AA95" s="274"/>
      <c r="AB95" s="274"/>
      <c r="AC95" s="274"/>
      <c r="AD95" s="274"/>
      <c r="AE95" s="274"/>
      <c r="AF95" s="274"/>
      <c r="AG95" s="274"/>
      <c r="AH95" s="274"/>
      <c r="AI95" s="274"/>
      <c r="AJ95" s="274"/>
      <c r="AK95" s="274"/>
      <c r="AL95" s="274"/>
      <c r="AM95" s="274"/>
      <c r="AN95" s="274"/>
      <c r="AO95" s="274"/>
      <c r="AP95" s="274"/>
      <c r="AQ95" s="274"/>
      <c r="AR95" s="274"/>
      <c r="AS95" s="274"/>
      <c r="AT95" s="274"/>
      <c r="AU95" s="274"/>
      <c r="AV95" s="274"/>
      <c r="AW95" s="275">
        <v>209</v>
      </c>
      <c r="AX95" s="274"/>
      <c r="AY95" s="274"/>
      <c r="AZ95" s="274"/>
      <c r="BA95" s="274"/>
      <c r="BB95" s="274"/>
      <c r="BC95" s="274"/>
      <c r="BD95" s="274"/>
      <c r="BE95" s="274"/>
      <c r="BF95" s="274"/>
      <c r="BG95" s="275">
        <v>287</v>
      </c>
      <c r="BH95" s="274"/>
      <c r="BI95" s="274"/>
      <c r="BJ95" s="274"/>
      <c r="BK95" s="274"/>
      <c r="BL95" s="274"/>
      <c r="BM95" s="274"/>
      <c r="BN95" s="274"/>
      <c r="BO95" s="274"/>
      <c r="BP95" s="274"/>
      <c r="BQ95" s="274"/>
      <c r="BR95" s="274"/>
      <c r="BS95" s="274"/>
      <c r="BT95" s="274"/>
      <c r="BU95" s="274"/>
    </row>
    <row r="96" spans="1:73" ht="11.1" customHeight="1" x14ac:dyDescent="0.2">
      <c r="A96" s="273" t="s">
        <v>404</v>
      </c>
      <c r="B96" s="274"/>
      <c r="C96" s="274"/>
      <c r="D96" s="274"/>
      <c r="E96" s="274"/>
      <c r="F96" s="274"/>
      <c r="G96" s="274"/>
      <c r="H96" s="274"/>
      <c r="I96" s="274"/>
      <c r="J96" s="274"/>
      <c r="K96" s="274"/>
      <c r="L96" s="274"/>
      <c r="M96" s="274"/>
      <c r="N96" s="274"/>
      <c r="O96" s="274"/>
      <c r="P96" s="274"/>
      <c r="Q96" s="274"/>
      <c r="R96" s="274"/>
      <c r="S96" s="274"/>
      <c r="T96" s="274"/>
      <c r="U96" s="274"/>
      <c r="V96" s="274"/>
      <c r="W96" s="274"/>
      <c r="X96" s="274"/>
      <c r="Y96" s="274"/>
      <c r="Z96" s="274"/>
      <c r="AA96" s="274"/>
      <c r="AB96" s="274"/>
      <c r="AC96" s="274"/>
      <c r="AD96" s="274"/>
      <c r="AE96" s="274"/>
      <c r="AF96" s="274"/>
      <c r="AG96" s="274"/>
      <c r="AH96" s="274"/>
      <c r="AI96" s="274"/>
      <c r="AJ96" s="274"/>
      <c r="AK96" s="274"/>
      <c r="AL96" s="274"/>
      <c r="AM96" s="274"/>
      <c r="AN96" s="274"/>
      <c r="AO96" s="274"/>
      <c r="AP96" s="274"/>
      <c r="AQ96" s="274"/>
      <c r="AR96" s="274"/>
      <c r="AS96" s="274"/>
      <c r="AT96" s="274"/>
      <c r="AU96" s="274"/>
      <c r="AV96" s="274"/>
      <c r="AW96" s="276">
        <v>1850</v>
      </c>
      <c r="AX96" s="274"/>
      <c r="AY96" s="274"/>
      <c r="AZ96" s="274"/>
      <c r="BA96" s="274"/>
      <c r="BB96" s="274"/>
      <c r="BC96" s="274"/>
      <c r="BD96" s="274"/>
      <c r="BE96" s="274"/>
      <c r="BF96" s="274"/>
      <c r="BG96" s="275">
        <v>968</v>
      </c>
      <c r="BH96" s="274"/>
      <c r="BI96" s="274"/>
      <c r="BJ96" s="274"/>
      <c r="BK96" s="274"/>
      <c r="BL96" s="274"/>
      <c r="BM96" s="274"/>
      <c r="BN96" s="274"/>
      <c r="BO96" s="274"/>
      <c r="BP96" s="274"/>
      <c r="BQ96" s="274"/>
      <c r="BR96" s="274"/>
      <c r="BS96" s="274"/>
      <c r="BT96" s="274"/>
      <c r="BU96" s="274"/>
    </row>
    <row r="97" spans="1:73" ht="11.1" customHeight="1" x14ac:dyDescent="0.2">
      <c r="A97" s="273" t="s">
        <v>655</v>
      </c>
      <c r="B97" s="274"/>
      <c r="C97" s="274"/>
      <c r="D97" s="274"/>
      <c r="E97" s="274"/>
      <c r="F97" s="274"/>
      <c r="G97" s="274"/>
      <c r="H97" s="274"/>
      <c r="I97" s="274"/>
      <c r="J97" s="274"/>
      <c r="K97" s="274"/>
      <c r="L97" s="274"/>
      <c r="M97" s="274"/>
      <c r="N97" s="274"/>
      <c r="O97" s="274"/>
      <c r="P97" s="274"/>
      <c r="Q97" s="274"/>
      <c r="R97" s="274"/>
      <c r="S97" s="274"/>
      <c r="T97" s="274"/>
      <c r="U97" s="274"/>
      <c r="V97" s="274"/>
      <c r="W97" s="274"/>
      <c r="X97" s="274"/>
      <c r="Y97" s="274"/>
      <c r="Z97" s="274"/>
      <c r="AA97" s="274"/>
      <c r="AB97" s="274"/>
      <c r="AC97" s="274"/>
      <c r="AD97" s="274"/>
      <c r="AE97" s="274"/>
      <c r="AF97" s="274"/>
      <c r="AG97" s="274"/>
      <c r="AH97" s="274"/>
      <c r="AI97" s="274"/>
      <c r="AJ97" s="274"/>
      <c r="AK97" s="274"/>
      <c r="AL97" s="274"/>
      <c r="AM97" s="274"/>
      <c r="AN97" s="274"/>
      <c r="AO97" s="274"/>
      <c r="AP97" s="274"/>
      <c r="AQ97" s="274"/>
      <c r="AR97" s="274"/>
      <c r="AS97" s="274"/>
      <c r="AT97" s="274"/>
      <c r="AU97" s="274"/>
      <c r="AV97" s="274"/>
      <c r="AW97" s="275">
        <v>425</v>
      </c>
      <c r="AX97" s="274"/>
      <c r="AY97" s="274"/>
      <c r="AZ97" s="274"/>
      <c r="BA97" s="274"/>
      <c r="BB97" s="274"/>
      <c r="BC97" s="274"/>
      <c r="BD97" s="274"/>
      <c r="BE97" s="274"/>
      <c r="BF97" s="274"/>
      <c r="BG97" s="276">
        <v>1194</v>
      </c>
      <c r="BH97" s="274"/>
      <c r="BI97" s="274"/>
      <c r="BJ97" s="274"/>
      <c r="BK97" s="274"/>
      <c r="BL97" s="274"/>
      <c r="BM97" s="274"/>
      <c r="BN97" s="274"/>
      <c r="BO97" s="274"/>
      <c r="BP97" s="274"/>
      <c r="BQ97" s="274"/>
      <c r="BR97" s="274"/>
      <c r="BS97" s="274"/>
      <c r="BT97" s="274"/>
      <c r="BU97" s="274"/>
    </row>
    <row r="98" spans="1:73" ht="11.1" customHeight="1" x14ac:dyDescent="0.2">
      <c r="A98" s="273" t="s">
        <v>656</v>
      </c>
      <c r="B98" s="274"/>
      <c r="C98" s="274"/>
      <c r="D98" s="274"/>
      <c r="E98" s="274"/>
      <c r="F98" s="274"/>
      <c r="G98" s="274"/>
      <c r="H98" s="274"/>
      <c r="I98" s="274"/>
      <c r="J98" s="274"/>
      <c r="K98" s="274"/>
      <c r="L98" s="274"/>
      <c r="M98" s="274"/>
      <c r="N98" s="274"/>
      <c r="O98" s="274"/>
      <c r="P98" s="274"/>
      <c r="Q98" s="274"/>
      <c r="R98" s="274"/>
      <c r="S98" s="274"/>
      <c r="T98" s="274"/>
      <c r="U98" s="274"/>
      <c r="V98" s="274"/>
      <c r="W98" s="274"/>
      <c r="X98" s="274"/>
      <c r="Y98" s="274"/>
      <c r="Z98" s="274"/>
      <c r="AA98" s="274"/>
      <c r="AB98" s="274"/>
      <c r="AC98" s="274"/>
      <c r="AD98" s="274"/>
      <c r="AE98" s="274"/>
      <c r="AF98" s="274"/>
      <c r="AG98" s="274"/>
      <c r="AH98" s="274"/>
      <c r="AI98" s="274"/>
      <c r="AJ98" s="274"/>
      <c r="AK98" s="274"/>
      <c r="AL98" s="274"/>
      <c r="AM98" s="274"/>
      <c r="AN98" s="274"/>
      <c r="AO98" s="274"/>
      <c r="AP98" s="274"/>
      <c r="AQ98" s="274"/>
      <c r="AR98" s="274"/>
      <c r="AS98" s="274"/>
      <c r="AT98" s="274"/>
      <c r="AU98" s="274"/>
      <c r="AV98" s="274"/>
      <c r="AW98" s="275">
        <v>535</v>
      </c>
      <c r="AX98" s="274"/>
      <c r="AY98" s="274"/>
      <c r="AZ98" s="274"/>
      <c r="BA98" s="274"/>
      <c r="BB98" s="274"/>
      <c r="BC98" s="274"/>
      <c r="BD98" s="274"/>
      <c r="BE98" s="274"/>
      <c r="BF98" s="274"/>
      <c r="BG98" s="276">
        <v>2483</v>
      </c>
      <c r="BH98" s="274"/>
      <c r="BI98" s="274"/>
      <c r="BJ98" s="274"/>
      <c r="BK98" s="274"/>
      <c r="BL98" s="274"/>
      <c r="BM98" s="274"/>
      <c r="BN98" s="274"/>
      <c r="BO98" s="274"/>
      <c r="BP98" s="274"/>
      <c r="BQ98" s="274"/>
      <c r="BR98" s="274"/>
      <c r="BS98" s="274"/>
      <c r="BT98" s="274"/>
      <c r="BU98" s="274"/>
    </row>
    <row r="99" spans="1:73" ht="11.1" customHeight="1" x14ac:dyDescent="0.2">
      <c r="A99" s="273" t="s">
        <v>398</v>
      </c>
      <c r="B99" s="274"/>
      <c r="C99" s="274"/>
      <c r="D99" s="274"/>
      <c r="E99" s="274"/>
      <c r="F99" s="274"/>
      <c r="G99" s="274"/>
      <c r="H99" s="274"/>
      <c r="I99" s="274"/>
      <c r="J99" s="274"/>
      <c r="K99" s="274"/>
      <c r="L99" s="274"/>
      <c r="M99" s="274"/>
      <c r="N99" s="274"/>
      <c r="O99" s="274"/>
      <c r="P99" s="274"/>
      <c r="Q99" s="274"/>
      <c r="R99" s="274"/>
      <c r="S99" s="274"/>
      <c r="T99" s="274"/>
      <c r="U99" s="274"/>
      <c r="V99" s="274"/>
      <c r="W99" s="274"/>
      <c r="X99" s="274"/>
      <c r="Y99" s="274"/>
      <c r="Z99" s="274"/>
      <c r="AA99" s="274"/>
      <c r="AB99" s="274"/>
      <c r="AC99" s="274"/>
      <c r="AD99" s="274"/>
      <c r="AE99" s="274"/>
      <c r="AF99" s="274"/>
      <c r="AG99" s="274"/>
      <c r="AH99" s="274"/>
      <c r="AI99" s="274"/>
      <c r="AJ99" s="274"/>
      <c r="AK99" s="274"/>
      <c r="AL99" s="274"/>
      <c r="AM99" s="274"/>
      <c r="AN99" s="274"/>
      <c r="AO99" s="274"/>
      <c r="AP99" s="274"/>
      <c r="AQ99" s="274"/>
      <c r="AR99" s="274"/>
      <c r="AS99" s="274"/>
      <c r="AT99" s="274"/>
      <c r="AU99" s="274"/>
      <c r="AV99" s="274"/>
      <c r="AW99" s="276">
        <v>1995</v>
      </c>
      <c r="AX99" s="274"/>
      <c r="AY99" s="274"/>
      <c r="AZ99" s="274"/>
      <c r="BA99" s="274"/>
      <c r="BB99" s="274"/>
      <c r="BC99" s="274"/>
      <c r="BD99" s="274"/>
      <c r="BE99" s="274"/>
      <c r="BF99" s="274"/>
      <c r="BG99" s="276">
        <v>1937</v>
      </c>
      <c r="BH99" s="274"/>
      <c r="BI99" s="274"/>
      <c r="BJ99" s="274"/>
      <c r="BK99" s="274"/>
      <c r="BL99" s="274"/>
      <c r="BM99" s="274"/>
      <c r="BN99" s="274"/>
      <c r="BO99" s="274"/>
      <c r="BP99" s="274"/>
      <c r="BQ99" s="274"/>
      <c r="BR99" s="274"/>
      <c r="BS99" s="274"/>
      <c r="BT99" s="274"/>
      <c r="BU99" s="274"/>
    </row>
    <row r="100" spans="1:73" ht="11.1" customHeight="1" x14ac:dyDescent="0.2">
      <c r="A100" s="273" t="s">
        <v>657</v>
      </c>
      <c r="B100" s="274"/>
      <c r="C100" s="274"/>
      <c r="D100" s="274"/>
      <c r="E100" s="274"/>
      <c r="F100" s="274"/>
      <c r="G100" s="274"/>
      <c r="H100" s="274"/>
      <c r="I100" s="274"/>
      <c r="J100" s="274"/>
      <c r="K100" s="274"/>
      <c r="L100" s="274"/>
      <c r="M100" s="274"/>
      <c r="N100" s="274"/>
      <c r="O100" s="274"/>
      <c r="P100" s="274"/>
      <c r="Q100" s="274"/>
      <c r="R100" s="274"/>
      <c r="S100" s="274"/>
      <c r="T100" s="274"/>
      <c r="U100" s="274"/>
      <c r="V100" s="274"/>
      <c r="W100" s="274"/>
      <c r="X100" s="274"/>
      <c r="Y100" s="274"/>
      <c r="Z100" s="274"/>
      <c r="AA100" s="274"/>
      <c r="AB100" s="274"/>
      <c r="AC100" s="274"/>
      <c r="AD100" s="274"/>
      <c r="AE100" s="274"/>
      <c r="AF100" s="274"/>
      <c r="AG100" s="274"/>
      <c r="AH100" s="274"/>
      <c r="AI100" s="274"/>
      <c r="AJ100" s="274"/>
      <c r="AK100" s="274"/>
      <c r="AL100" s="274"/>
      <c r="AM100" s="274"/>
      <c r="AN100" s="274"/>
      <c r="AO100" s="274"/>
      <c r="AP100" s="274"/>
      <c r="AQ100" s="274"/>
      <c r="AR100" s="274"/>
      <c r="AS100" s="274"/>
      <c r="AT100" s="274"/>
      <c r="AU100" s="274"/>
      <c r="AV100" s="274"/>
      <c r="AW100" s="274"/>
      <c r="AX100" s="274"/>
      <c r="AY100" s="274"/>
      <c r="AZ100" s="274"/>
      <c r="BA100" s="274"/>
      <c r="BB100" s="274"/>
      <c r="BC100" s="274"/>
      <c r="BD100" s="274"/>
      <c r="BE100" s="274"/>
      <c r="BF100" s="274"/>
      <c r="BG100" s="274"/>
      <c r="BH100" s="274"/>
      <c r="BI100" s="274"/>
      <c r="BJ100" s="274"/>
      <c r="BK100" s="274"/>
      <c r="BL100" s="274"/>
      <c r="BM100" s="274"/>
      <c r="BN100" s="274"/>
      <c r="BO100" s="274"/>
      <c r="BP100" s="274"/>
      <c r="BQ100" s="274"/>
      <c r="BR100" s="274"/>
      <c r="BS100" s="274"/>
      <c r="BT100" s="274"/>
      <c r="BU100" s="274"/>
    </row>
    <row r="101" spans="1:73" ht="11.1" customHeight="1" x14ac:dyDescent="0.2">
      <c r="A101" s="273" t="s">
        <v>658</v>
      </c>
      <c r="B101" s="274"/>
      <c r="C101" s="274"/>
      <c r="D101" s="274"/>
      <c r="E101" s="274"/>
      <c r="F101" s="274"/>
      <c r="G101" s="274"/>
      <c r="H101" s="274"/>
      <c r="I101" s="274"/>
      <c r="J101" s="274"/>
      <c r="K101" s="274"/>
      <c r="L101" s="274"/>
      <c r="M101" s="274"/>
      <c r="N101" s="274"/>
      <c r="O101" s="274"/>
      <c r="P101" s="274"/>
      <c r="Q101" s="274"/>
      <c r="R101" s="274"/>
      <c r="S101" s="274"/>
      <c r="T101" s="274"/>
      <c r="U101" s="274"/>
      <c r="V101" s="274"/>
      <c r="W101" s="274"/>
      <c r="X101" s="274"/>
      <c r="Y101" s="274"/>
      <c r="Z101" s="274"/>
      <c r="AA101" s="274"/>
      <c r="AB101" s="274"/>
      <c r="AC101" s="274"/>
      <c r="AD101" s="274"/>
      <c r="AE101" s="274"/>
      <c r="AF101" s="274"/>
      <c r="AG101" s="274"/>
      <c r="AH101" s="274"/>
      <c r="AI101" s="274"/>
      <c r="AJ101" s="274"/>
      <c r="AK101" s="274"/>
      <c r="AL101" s="274"/>
      <c r="AM101" s="274"/>
      <c r="AN101" s="274"/>
      <c r="AO101" s="275">
        <v>1</v>
      </c>
      <c r="AP101" s="274"/>
      <c r="AQ101" s="274"/>
      <c r="AR101" s="274"/>
      <c r="AS101" s="274"/>
      <c r="AT101" s="274"/>
      <c r="AU101" s="274"/>
      <c r="AV101" s="274"/>
      <c r="AW101" s="274"/>
      <c r="AX101" s="274"/>
      <c r="AY101" s="274"/>
      <c r="AZ101" s="274"/>
      <c r="BA101" s="274"/>
      <c r="BB101" s="274"/>
      <c r="BC101" s="274"/>
      <c r="BD101" s="274"/>
      <c r="BE101" s="274"/>
      <c r="BF101" s="274"/>
      <c r="BG101" s="274"/>
      <c r="BH101" s="274"/>
      <c r="BI101" s="275">
        <v>47</v>
      </c>
      <c r="BJ101" s="274"/>
      <c r="BK101" s="274"/>
      <c r="BL101" s="274"/>
      <c r="BM101" s="274"/>
      <c r="BN101" s="274"/>
      <c r="BO101" s="274"/>
      <c r="BP101" s="274"/>
      <c r="BQ101" s="274"/>
      <c r="BR101" s="274"/>
      <c r="BS101" s="274"/>
      <c r="BT101" s="274"/>
      <c r="BU101" s="274"/>
    </row>
    <row r="102" spans="1:73" ht="11.1" customHeight="1" x14ac:dyDescent="0.2">
      <c r="A102" s="273" t="s">
        <v>659</v>
      </c>
      <c r="B102" s="274"/>
      <c r="C102" s="274"/>
      <c r="D102" s="274"/>
      <c r="E102" s="274"/>
      <c r="F102" s="274"/>
      <c r="G102" s="274"/>
      <c r="H102" s="274"/>
      <c r="I102" s="274"/>
      <c r="J102" s="274"/>
      <c r="K102" s="274"/>
      <c r="L102" s="274"/>
      <c r="M102" s="274"/>
      <c r="N102" s="274"/>
      <c r="O102" s="274"/>
      <c r="P102" s="274"/>
      <c r="Q102" s="274"/>
      <c r="R102" s="274"/>
      <c r="S102" s="274"/>
      <c r="T102" s="274"/>
      <c r="U102" s="274"/>
      <c r="V102" s="274"/>
      <c r="W102" s="274"/>
      <c r="X102" s="274"/>
      <c r="Y102" s="274"/>
      <c r="Z102" s="274"/>
      <c r="AA102" s="274"/>
      <c r="AB102" s="274"/>
      <c r="AC102" s="274"/>
      <c r="AD102" s="274"/>
      <c r="AE102" s="274"/>
      <c r="AF102" s="274"/>
      <c r="AG102" s="274"/>
      <c r="AH102" s="274"/>
      <c r="AI102" s="274"/>
      <c r="AJ102" s="274"/>
      <c r="AK102" s="274"/>
      <c r="AL102" s="274"/>
      <c r="AM102" s="274"/>
      <c r="AN102" s="274"/>
      <c r="AO102" s="274"/>
      <c r="AP102" s="274"/>
      <c r="AQ102" s="274"/>
      <c r="AR102" s="274"/>
      <c r="AS102" s="274"/>
      <c r="AT102" s="274"/>
      <c r="AU102" s="274"/>
      <c r="AV102" s="274"/>
      <c r="AW102" s="274"/>
      <c r="AX102" s="274"/>
      <c r="AY102" s="274"/>
      <c r="AZ102" s="274"/>
      <c r="BA102" s="274"/>
      <c r="BB102" s="274"/>
      <c r="BC102" s="274"/>
      <c r="BD102" s="274"/>
      <c r="BE102" s="274"/>
      <c r="BF102" s="274"/>
      <c r="BG102" s="274"/>
      <c r="BH102" s="274"/>
      <c r="BI102" s="274"/>
      <c r="BJ102" s="274"/>
      <c r="BK102" s="274"/>
      <c r="BL102" s="274"/>
      <c r="BM102" s="274"/>
      <c r="BN102" s="274"/>
      <c r="BO102" s="274"/>
      <c r="BP102" s="274"/>
      <c r="BQ102" s="274"/>
      <c r="BR102" s="274"/>
      <c r="BS102" s="274"/>
      <c r="BT102" s="274"/>
      <c r="BU102" s="274"/>
    </row>
    <row r="103" spans="1:73" ht="11.1" customHeight="1" x14ac:dyDescent="0.2">
      <c r="A103" s="273" t="s">
        <v>660</v>
      </c>
      <c r="B103" s="274"/>
      <c r="C103" s="274"/>
      <c r="D103" s="274"/>
      <c r="E103" s="274"/>
      <c r="F103" s="274"/>
      <c r="G103" s="274"/>
      <c r="H103" s="274"/>
      <c r="I103" s="274"/>
      <c r="J103" s="274"/>
      <c r="K103" s="274"/>
      <c r="L103" s="274"/>
      <c r="M103" s="274"/>
      <c r="N103" s="274"/>
      <c r="O103" s="274"/>
      <c r="P103" s="274"/>
      <c r="Q103" s="274"/>
      <c r="R103" s="274"/>
      <c r="S103" s="274"/>
      <c r="T103" s="274"/>
      <c r="U103" s="274"/>
      <c r="V103" s="274"/>
      <c r="W103" s="274"/>
      <c r="X103" s="274"/>
      <c r="Y103" s="274"/>
      <c r="Z103" s="274"/>
      <c r="AA103" s="274"/>
      <c r="AB103" s="274"/>
      <c r="AC103" s="274"/>
      <c r="AD103" s="274"/>
      <c r="AE103" s="274"/>
      <c r="AF103" s="274"/>
      <c r="AG103" s="274"/>
      <c r="AH103" s="274"/>
      <c r="AI103" s="274"/>
      <c r="AJ103" s="274"/>
      <c r="AK103" s="274"/>
      <c r="AL103" s="274"/>
      <c r="AM103" s="274"/>
      <c r="AN103" s="274"/>
      <c r="AO103" s="274"/>
      <c r="AP103" s="274"/>
      <c r="AQ103" s="274"/>
      <c r="AR103" s="274"/>
      <c r="AS103" s="274"/>
      <c r="AT103" s="274"/>
      <c r="AU103" s="275">
        <v>98</v>
      </c>
      <c r="AV103" s="274"/>
      <c r="AW103" s="276">
        <v>41928</v>
      </c>
      <c r="AX103" s="274"/>
      <c r="AY103" s="274"/>
      <c r="AZ103" s="274"/>
      <c r="BA103" s="274"/>
      <c r="BB103" s="274"/>
      <c r="BC103" s="274"/>
      <c r="BD103" s="274"/>
      <c r="BE103" s="274"/>
      <c r="BF103" s="274"/>
      <c r="BG103" s="276">
        <v>165190</v>
      </c>
      <c r="BH103" s="274"/>
      <c r="BI103" s="274"/>
      <c r="BJ103" s="274"/>
      <c r="BK103" s="274"/>
      <c r="BL103" s="274"/>
      <c r="BM103" s="274"/>
      <c r="BN103" s="274"/>
      <c r="BO103" s="274"/>
      <c r="BP103" s="274"/>
      <c r="BQ103" s="274"/>
      <c r="BR103" s="274"/>
      <c r="BS103" s="274"/>
      <c r="BT103" s="274"/>
      <c r="BU103" s="274"/>
    </row>
    <row r="104" spans="1:73" ht="11.1" customHeight="1" x14ac:dyDescent="0.2">
      <c r="A104" s="273" t="s">
        <v>661</v>
      </c>
      <c r="B104" s="274"/>
      <c r="C104" s="274"/>
      <c r="D104" s="274"/>
      <c r="E104" s="274"/>
      <c r="F104" s="274"/>
      <c r="G104" s="274"/>
      <c r="H104" s="274"/>
      <c r="I104" s="274"/>
      <c r="J104" s="274"/>
      <c r="K104" s="274"/>
      <c r="L104" s="274"/>
      <c r="M104" s="274"/>
      <c r="N104" s="274"/>
      <c r="O104" s="274"/>
      <c r="P104" s="274"/>
      <c r="Q104" s="274"/>
      <c r="R104" s="274"/>
      <c r="S104" s="274"/>
      <c r="T104" s="274"/>
      <c r="U104" s="274"/>
      <c r="V104" s="274"/>
      <c r="W104" s="274"/>
      <c r="X104" s="274"/>
      <c r="Y104" s="274"/>
      <c r="Z104" s="274"/>
      <c r="AA104" s="274"/>
      <c r="AB104" s="274"/>
      <c r="AC104" s="274"/>
      <c r="AD104" s="274"/>
      <c r="AE104" s="274"/>
      <c r="AF104" s="274"/>
      <c r="AG104" s="274"/>
      <c r="AH104" s="274"/>
      <c r="AI104" s="274"/>
      <c r="AJ104" s="274"/>
      <c r="AK104" s="274"/>
      <c r="AL104" s="274"/>
      <c r="AM104" s="274"/>
      <c r="AN104" s="274"/>
      <c r="AO104" s="274"/>
      <c r="AP104" s="276">
        <v>7500</v>
      </c>
      <c r="AQ104" s="274"/>
      <c r="AR104" s="276">
        <v>16200</v>
      </c>
      <c r="AS104" s="274"/>
      <c r="AT104" s="274"/>
      <c r="AU104" s="274"/>
      <c r="AV104" s="276">
        <v>7500</v>
      </c>
      <c r="AW104" s="274"/>
      <c r="AX104" s="274"/>
      <c r="AY104" s="274"/>
      <c r="AZ104" s="274"/>
      <c r="BA104" s="274"/>
      <c r="BB104" s="274"/>
      <c r="BC104" s="274"/>
      <c r="BD104" s="274"/>
      <c r="BE104" s="274"/>
      <c r="BF104" s="276">
        <v>15000</v>
      </c>
      <c r="BG104" s="274"/>
      <c r="BH104" s="274"/>
      <c r="BI104" s="274"/>
      <c r="BJ104" s="274"/>
      <c r="BK104" s="274"/>
      <c r="BL104" s="274"/>
      <c r="BM104" s="274"/>
      <c r="BN104" s="274"/>
      <c r="BO104" s="274"/>
      <c r="BP104" s="274"/>
      <c r="BQ104" s="274"/>
      <c r="BR104" s="274"/>
      <c r="BS104" s="274"/>
      <c r="BT104" s="274"/>
      <c r="BU104" s="274"/>
    </row>
    <row r="105" spans="1:73" ht="11.1" customHeight="1" x14ac:dyDescent="0.2">
      <c r="A105" s="273"/>
      <c r="B105" s="274"/>
      <c r="C105" s="274"/>
      <c r="D105" s="274"/>
      <c r="E105" s="274"/>
      <c r="F105" s="274"/>
      <c r="G105" s="274"/>
      <c r="H105" s="274"/>
      <c r="I105" s="274"/>
      <c r="J105" s="274"/>
      <c r="K105" s="274"/>
      <c r="L105" s="274"/>
      <c r="M105" s="274"/>
      <c r="N105" s="274"/>
      <c r="O105" s="274"/>
      <c r="P105" s="274"/>
      <c r="Q105" s="274"/>
      <c r="R105" s="274"/>
      <c r="S105" s="274"/>
      <c r="T105" s="274"/>
      <c r="U105" s="274"/>
      <c r="V105" s="274"/>
      <c r="W105" s="274"/>
      <c r="X105" s="274"/>
      <c r="Y105" s="274"/>
      <c r="Z105" s="274"/>
      <c r="AA105" s="274"/>
      <c r="AB105" s="274"/>
      <c r="AC105" s="274"/>
      <c r="AD105" s="274"/>
      <c r="AE105" s="274"/>
      <c r="AF105" s="274"/>
      <c r="AG105" s="274"/>
      <c r="AH105" s="274"/>
      <c r="AI105" s="274"/>
      <c r="AJ105" s="274"/>
      <c r="AK105" s="274"/>
      <c r="AL105" s="274"/>
      <c r="AM105" s="274"/>
      <c r="AN105" s="274"/>
      <c r="AO105" s="274"/>
      <c r="AP105" s="274"/>
      <c r="AQ105" s="274"/>
      <c r="AR105" s="274"/>
      <c r="AS105" s="274"/>
      <c r="AT105" s="274"/>
      <c r="AU105" s="274"/>
      <c r="AV105" s="274"/>
      <c r="AW105" s="274"/>
      <c r="AX105" s="274"/>
      <c r="AY105" s="274"/>
      <c r="AZ105" s="274"/>
      <c r="BA105" s="274"/>
      <c r="BB105" s="274"/>
      <c r="BC105" s="274"/>
      <c r="BD105" s="274"/>
      <c r="BE105" s="274"/>
      <c r="BF105" s="274"/>
      <c r="BG105" s="274"/>
      <c r="BH105" s="274"/>
      <c r="BI105" s="274"/>
      <c r="BJ105" s="274"/>
      <c r="BK105" s="274"/>
      <c r="BL105" s="274"/>
      <c r="BM105" s="274"/>
      <c r="BN105" s="274"/>
      <c r="BO105" s="274"/>
      <c r="BP105" s="274"/>
      <c r="BQ105" s="274"/>
      <c r="BR105" s="274"/>
      <c r="BS105" s="274"/>
      <c r="BT105" s="274"/>
      <c r="BU105" s="274"/>
    </row>
    <row r="106" spans="1:73" s="272" customFormat="1" ht="21.95" customHeight="1" x14ac:dyDescent="0.2">
      <c r="A106" s="277" t="s">
        <v>662</v>
      </c>
      <c r="B106" s="270"/>
      <c r="C106" s="270"/>
      <c r="D106" s="270"/>
      <c r="E106" s="270"/>
      <c r="F106" s="270"/>
      <c r="G106" s="270"/>
      <c r="H106" s="270"/>
      <c r="I106" s="270"/>
      <c r="J106" s="270"/>
      <c r="K106" s="270"/>
      <c r="L106" s="270"/>
      <c r="M106" s="270"/>
      <c r="N106" s="270"/>
      <c r="O106" s="270"/>
      <c r="P106" s="270"/>
      <c r="Q106" s="270"/>
      <c r="R106" s="270"/>
      <c r="S106" s="270"/>
      <c r="T106" s="270"/>
      <c r="U106" s="270"/>
      <c r="V106" s="270"/>
      <c r="W106" s="270"/>
      <c r="X106" s="270"/>
      <c r="Y106" s="270"/>
      <c r="Z106" s="270"/>
      <c r="AA106" s="270"/>
      <c r="AB106" s="270"/>
      <c r="AC106" s="270"/>
      <c r="AD106" s="270"/>
      <c r="AE106" s="270"/>
      <c r="AF106" s="270"/>
      <c r="AG106" s="270"/>
      <c r="AH106" s="270"/>
      <c r="AI106" s="270"/>
      <c r="AJ106" s="270"/>
      <c r="AK106" s="270"/>
      <c r="AL106" s="270"/>
      <c r="AM106" s="270"/>
      <c r="AN106" s="270"/>
      <c r="AO106" s="270"/>
      <c r="AP106" s="270"/>
      <c r="AQ106" s="270"/>
      <c r="AR106" s="270"/>
      <c r="AS106" s="270"/>
      <c r="AT106" s="270"/>
      <c r="AU106" s="271">
        <v>17</v>
      </c>
      <c r="AV106" s="270"/>
      <c r="AW106" s="269">
        <v>37940</v>
      </c>
      <c r="AX106" s="270"/>
      <c r="AY106" s="270"/>
      <c r="AZ106" s="270"/>
      <c r="BA106" s="270"/>
      <c r="BB106" s="270"/>
      <c r="BC106" s="270"/>
      <c r="BD106" s="270"/>
      <c r="BE106" s="270"/>
      <c r="BF106" s="270"/>
      <c r="BG106" s="269">
        <v>60901</v>
      </c>
      <c r="BH106" s="270"/>
      <c r="BI106" s="270"/>
      <c r="BJ106" s="270"/>
      <c r="BK106" s="270"/>
      <c r="BL106" s="270"/>
      <c r="BM106" s="270"/>
      <c r="BN106" s="270"/>
      <c r="BO106" s="270"/>
      <c r="BP106" s="270"/>
      <c r="BQ106" s="270"/>
      <c r="BR106" s="270"/>
      <c r="BS106" s="270"/>
      <c r="BT106" s="270"/>
      <c r="BU106" s="270"/>
    </row>
    <row r="107" spans="1:73" ht="11.1" customHeight="1" x14ac:dyDescent="0.2">
      <c r="A107" s="273"/>
      <c r="B107" s="274"/>
      <c r="C107" s="274"/>
      <c r="D107" s="274"/>
      <c r="E107" s="274"/>
      <c r="F107" s="274"/>
      <c r="G107" s="274"/>
      <c r="H107" s="274"/>
      <c r="I107" s="274"/>
      <c r="J107" s="274"/>
      <c r="K107" s="274"/>
      <c r="L107" s="274"/>
      <c r="M107" s="274"/>
      <c r="N107" s="274"/>
      <c r="O107" s="274"/>
      <c r="P107" s="274"/>
      <c r="Q107" s="274"/>
      <c r="R107" s="274"/>
      <c r="S107" s="274"/>
      <c r="T107" s="274"/>
      <c r="U107" s="274"/>
      <c r="V107" s="274"/>
      <c r="W107" s="274"/>
      <c r="X107" s="274"/>
      <c r="Y107" s="274"/>
      <c r="Z107" s="274"/>
      <c r="AA107" s="274"/>
      <c r="AB107" s="274"/>
      <c r="AC107" s="274"/>
      <c r="AD107" s="274"/>
      <c r="AE107" s="274"/>
      <c r="AF107" s="274"/>
      <c r="AG107" s="274"/>
      <c r="AH107" s="274"/>
      <c r="AI107" s="274"/>
      <c r="AJ107" s="274"/>
      <c r="AK107" s="274"/>
      <c r="AL107" s="274"/>
      <c r="AM107" s="274"/>
      <c r="AN107" s="274"/>
      <c r="AO107" s="274"/>
      <c r="AP107" s="274"/>
      <c r="AQ107" s="274"/>
      <c r="AR107" s="274"/>
      <c r="AS107" s="274"/>
      <c r="AT107" s="274"/>
      <c r="AU107" s="274"/>
      <c r="AV107" s="274"/>
      <c r="AW107" s="274"/>
      <c r="AX107" s="274"/>
      <c r="AY107" s="274"/>
      <c r="AZ107" s="274"/>
      <c r="BA107" s="274"/>
      <c r="BB107" s="274"/>
      <c r="BC107" s="274"/>
      <c r="BD107" s="274"/>
      <c r="BE107" s="274"/>
      <c r="BF107" s="274"/>
      <c r="BG107" s="274"/>
      <c r="BH107" s="274"/>
      <c r="BI107" s="274"/>
      <c r="BJ107" s="274"/>
      <c r="BK107" s="274"/>
      <c r="BL107" s="274"/>
      <c r="BM107" s="274"/>
      <c r="BN107" s="274"/>
      <c r="BO107" s="274"/>
      <c r="BP107" s="274"/>
      <c r="BQ107" s="274"/>
      <c r="BR107" s="274"/>
      <c r="BS107" s="274"/>
      <c r="BT107" s="274"/>
      <c r="BU107" s="274"/>
    </row>
    <row r="108" spans="1:73" s="272" customFormat="1" ht="21.95" customHeight="1" x14ac:dyDescent="0.2">
      <c r="A108" s="277" t="s">
        <v>663</v>
      </c>
      <c r="B108" s="270"/>
      <c r="C108" s="269">
        <v>9904</v>
      </c>
      <c r="D108" s="270"/>
      <c r="E108" s="269">
        <v>5011</v>
      </c>
      <c r="F108" s="270"/>
      <c r="G108" s="269">
        <v>9880</v>
      </c>
      <c r="H108" s="270"/>
      <c r="I108" s="269">
        <v>1183</v>
      </c>
      <c r="J108" s="270"/>
      <c r="K108" s="269">
        <v>3739</v>
      </c>
      <c r="L108" s="270"/>
      <c r="M108" s="269">
        <v>8600</v>
      </c>
      <c r="N108" s="270"/>
      <c r="O108" s="269">
        <v>2012</v>
      </c>
      <c r="P108" s="270"/>
      <c r="Q108" s="269">
        <v>3614</v>
      </c>
      <c r="R108" s="270"/>
      <c r="S108" s="269">
        <v>4890</v>
      </c>
      <c r="T108" s="270"/>
      <c r="U108" s="269">
        <v>6659</v>
      </c>
      <c r="V108" s="270"/>
      <c r="W108" s="269">
        <v>4883</v>
      </c>
      <c r="X108" s="270"/>
      <c r="Y108" s="269">
        <v>1608</v>
      </c>
      <c r="Z108" s="270"/>
      <c r="AA108" s="269">
        <v>1153</v>
      </c>
      <c r="AB108" s="270"/>
      <c r="AC108" s="271">
        <v>310</v>
      </c>
      <c r="AD108" s="270"/>
      <c r="AE108" s="269">
        <v>1703</v>
      </c>
      <c r="AF108" s="270"/>
      <c r="AG108" s="269">
        <v>6091</v>
      </c>
      <c r="AH108" s="270"/>
      <c r="AI108" s="269">
        <v>2547</v>
      </c>
      <c r="AJ108" s="270"/>
      <c r="AK108" s="270"/>
      <c r="AL108" s="270"/>
      <c r="AM108" s="271">
        <v>729</v>
      </c>
      <c r="AN108" s="270"/>
      <c r="AO108" s="269">
        <v>5234</v>
      </c>
      <c r="AP108" s="270"/>
      <c r="AQ108" s="270"/>
      <c r="AR108" s="270"/>
      <c r="AS108" s="270"/>
      <c r="AT108" s="270"/>
      <c r="AU108" s="269">
        <v>3252</v>
      </c>
      <c r="AV108" s="271">
        <v>384</v>
      </c>
      <c r="AW108" s="269">
        <v>86696</v>
      </c>
      <c r="AX108" s="269">
        <v>5114</v>
      </c>
      <c r="AY108" s="270"/>
      <c r="AZ108" s="270"/>
      <c r="BA108" s="269">
        <v>5820</v>
      </c>
      <c r="BB108" s="270"/>
      <c r="BC108" s="271">
        <v>173</v>
      </c>
      <c r="BD108" s="270"/>
      <c r="BE108" s="271">
        <v>651</v>
      </c>
      <c r="BF108" s="269">
        <v>3727</v>
      </c>
      <c r="BG108" s="269">
        <v>155120</v>
      </c>
      <c r="BH108" s="270"/>
      <c r="BI108" s="269">
        <v>200721</v>
      </c>
      <c r="BJ108" s="269">
        <v>19300</v>
      </c>
      <c r="BK108" s="269">
        <v>21096</v>
      </c>
      <c r="BL108" s="269"/>
      <c r="BM108" s="269">
        <f>BM124</f>
        <v>1100</v>
      </c>
      <c r="BN108" s="269"/>
      <c r="BO108" s="269">
        <f>BO124</f>
        <v>1100</v>
      </c>
      <c r="BP108" s="269"/>
      <c r="BQ108" s="269">
        <f>BQ124</f>
        <v>1100</v>
      </c>
      <c r="BR108" s="269"/>
      <c r="BS108" s="269">
        <f>BS124</f>
        <v>1100</v>
      </c>
      <c r="BT108" s="269"/>
      <c r="BU108" s="269">
        <f>BU124</f>
        <v>1100</v>
      </c>
    </row>
    <row r="109" spans="1:73" ht="11.1" customHeight="1" x14ac:dyDescent="0.2">
      <c r="A109" s="273" t="s">
        <v>649</v>
      </c>
      <c r="B109" s="274"/>
      <c r="C109" s="274"/>
      <c r="D109" s="274"/>
      <c r="E109" s="274"/>
      <c r="F109" s="274"/>
      <c r="G109" s="274"/>
      <c r="H109" s="274"/>
      <c r="I109" s="274"/>
      <c r="J109" s="274"/>
      <c r="K109" s="274"/>
      <c r="L109" s="274"/>
      <c r="M109" s="274"/>
      <c r="N109" s="274"/>
      <c r="O109" s="274"/>
      <c r="P109" s="274"/>
      <c r="Q109" s="274"/>
      <c r="R109" s="274"/>
      <c r="S109" s="274"/>
      <c r="T109" s="274"/>
      <c r="U109" s="274"/>
      <c r="V109" s="274"/>
      <c r="W109" s="274"/>
      <c r="X109" s="274"/>
      <c r="Y109" s="274"/>
      <c r="Z109" s="274"/>
      <c r="AA109" s="274"/>
      <c r="AB109" s="274"/>
      <c r="AC109" s="274"/>
      <c r="AD109" s="274"/>
      <c r="AE109" s="274"/>
      <c r="AF109" s="274"/>
      <c r="AG109" s="274"/>
      <c r="AH109" s="274"/>
      <c r="AI109" s="274"/>
      <c r="AJ109" s="274"/>
      <c r="AK109" s="274"/>
      <c r="AL109" s="274"/>
      <c r="AM109" s="274"/>
      <c r="AN109" s="274"/>
      <c r="AO109" s="274"/>
      <c r="AP109" s="274"/>
      <c r="AQ109" s="274"/>
      <c r="AR109" s="274"/>
      <c r="AS109" s="274"/>
      <c r="AT109" s="274"/>
      <c r="AU109" s="275">
        <v>69</v>
      </c>
      <c r="AV109" s="274"/>
      <c r="AW109" s="276">
        <v>2184</v>
      </c>
      <c r="AX109" s="274"/>
      <c r="AY109" s="274"/>
      <c r="AZ109" s="274"/>
      <c r="BA109" s="274"/>
      <c r="BB109" s="274"/>
      <c r="BC109" s="274"/>
      <c r="BD109" s="274"/>
      <c r="BE109" s="274"/>
      <c r="BF109" s="274"/>
      <c r="BG109" s="276">
        <v>3646</v>
      </c>
      <c r="BH109" s="274"/>
      <c r="BI109" s="274"/>
      <c r="BJ109" s="276">
        <v>2280</v>
      </c>
      <c r="BK109" s="276">
        <v>4742</v>
      </c>
      <c r="BL109" s="276"/>
      <c r="BM109" s="276"/>
      <c r="BN109" s="276"/>
      <c r="BO109" s="276"/>
      <c r="BP109" s="276"/>
      <c r="BQ109" s="276"/>
      <c r="BR109" s="276"/>
      <c r="BS109" s="276"/>
      <c r="BT109" s="276"/>
      <c r="BU109" s="276"/>
    </row>
    <row r="110" spans="1:73" ht="11.1" customHeight="1" x14ac:dyDescent="0.2">
      <c r="A110" s="273" t="s">
        <v>399</v>
      </c>
      <c r="B110" s="274"/>
      <c r="C110" s="274"/>
      <c r="D110" s="274"/>
      <c r="E110" s="274"/>
      <c r="F110" s="274"/>
      <c r="G110" s="274"/>
      <c r="H110" s="274"/>
      <c r="I110" s="274"/>
      <c r="J110" s="274"/>
      <c r="K110" s="274"/>
      <c r="L110" s="274"/>
      <c r="M110" s="274"/>
      <c r="N110" s="274"/>
      <c r="O110" s="274"/>
      <c r="P110" s="274"/>
      <c r="Q110" s="274"/>
      <c r="R110" s="274"/>
      <c r="S110" s="274"/>
      <c r="T110" s="274"/>
      <c r="U110" s="274"/>
      <c r="V110" s="274"/>
      <c r="W110" s="274"/>
      <c r="X110" s="274"/>
      <c r="Y110" s="274"/>
      <c r="Z110" s="274"/>
      <c r="AA110" s="274"/>
      <c r="AB110" s="274"/>
      <c r="AC110" s="274"/>
      <c r="AD110" s="274"/>
      <c r="AE110" s="274"/>
      <c r="AF110" s="274"/>
      <c r="AG110" s="274"/>
      <c r="AH110" s="274"/>
      <c r="AI110" s="274"/>
      <c r="AJ110" s="274"/>
      <c r="AK110" s="274"/>
      <c r="AL110" s="274"/>
      <c r="AM110" s="274"/>
      <c r="AN110" s="274"/>
      <c r="AO110" s="274"/>
      <c r="AP110" s="274"/>
      <c r="AQ110" s="274"/>
      <c r="AR110" s="274"/>
      <c r="AS110" s="274"/>
      <c r="AT110" s="274"/>
      <c r="AU110" s="275">
        <v>289</v>
      </c>
      <c r="AV110" s="274"/>
      <c r="AW110" s="274"/>
      <c r="AX110" s="274"/>
      <c r="AY110" s="274"/>
      <c r="AZ110" s="274"/>
      <c r="BA110" s="274"/>
      <c r="BB110" s="274"/>
      <c r="BC110" s="274"/>
      <c r="BD110" s="274"/>
      <c r="BE110" s="274"/>
      <c r="BF110" s="274"/>
      <c r="BG110" s="276">
        <v>31757</v>
      </c>
      <c r="BH110" s="274"/>
      <c r="BI110" s="274"/>
      <c r="BJ110" s="276">
        <v>4250</v>
      </c>
      <c r="BK110" s="276">
        <v>3381</v>
      </c>
      <c r="BL110" s="276"/>
      <c r="BM110" s="276"/>
      <c r="BN110" s="276"/>
      <c r="BO110" s="276"/>
      <c r="BP110" s="276"/>
      <c r="BQ110" s="276"/>
      <c r="BR110" s="276"/>
      <c r="BS110" s="276"/>
      <c r="BT110" s="276"/>
      <c r="BU110" s="276"/>
    </row>
    <row r="111" spans="1:73" ht="11.1" customHeight="1" x14ac:dyDescent="0.2">
      <c r="A111" s="273" t="s">
        <v>650</v>
      </c>
      <c r="B111" s="274"/>
      <c r="C111" s="274"/>
      <c r="D111" s="274"/>
      <c r="E111" s="274"/>
      <c r="F111" s="274"/>
      <c r="G111" s="274"/>
      <c r="H111" s="274"/>
      <c r="I111" s="274"/>
      <c r="J111" s="274"/>
      <c r="K111" s="274"/>
      <c r="L111" s="274"/>
      <c r="M111" s="274"/>
      <c r="N111" s="274"/>
      <c r="O111" s="274"/>
      <c r="P111" s="274"/>
      <c r="Q111" s="274"/>
      <c r="R111" s="274"/>
      <c r="S111" s="274"/>
      <c r="T111" s="274"/>
      <c r="U111" s="274"/>
      <c r="V111" s="274"/>
      <c r="W111" s="274"/>
      <c r="X111" s="274"/>
      <c r="Y111" s="274"/>
      <c r="Z111" s="274"/>
      <c r="AA111" s="274"/>
      <c r="AB111" s="274"/>
      <c r="AC111" s="274"/>
      <c r="AD111" s="274"/>
      <c r="AE111" s="274"/>
      <c r="AF111" s="274"/>
      <c r="AG111" s="274"/>
      <c r="AH111" s="274"/>
      <c r="AI111" s="274"/>
      <c r="AJ111" s="274"/>
      <c r="AK111" s="274"/>
      <c r="AL111" s="274"/>
      <c r="AM111" s="274"/>
      <c r="AN111" s="274"/>
      <c r="AO111" s="274"/>
      <c r="AP111" s="274"/>
      <c r="AQ111" s="274"/>
      <c r="AR111" s="274"/>
      <c r="AS111" s="274"/>
      <c r="AT111" s="274"/>
      <c r="AU111" s="275">
        <v>177</v>
      </c>
      <c r="AV111" s="275">
        <v>384</v>
      </c>
      <c r="AW111" s="276">
        <v>26106</v>
      </c>
      <c r="AX111" s="276">
        <v>5114</v>
      </c>
      <c r="AY111" s="274"/>
      <c r="AZ111" s="274"/>
      <c r="BA111" s="274"/>
      <c r="BB111" s="274"/>
      <c r="BC111" s="274"/>
      <c r="BD111" s="274"/>
      <c r="BE111" s="274"/>
      <c r="BF111" s="275">
        <v>755</v>
      </c>
      <c r="BG111" s="276">
        <v>23178</v>
      </c>
      <c r="BH111" s="274"/>
      <c r="BI111" s="274"/>
      <c r="BJ111" s="274"/>
      <c r="BK111" s="274"/>
      <c r="BL111" s="274"/>
      <c r="BM111" s="274"/>
      <c r="BN111" s="274"/>
      <c r="BO111" s="274"/>
      <c r="BP111" s="274"/>
      <c r="BQ111" s="274"/>
      <c r="BR111" s="274"/>
      <c r="BS111" s="274"/>
      <c r="BT111" s="274"/>
      <c r="BU111" s="274"/>
    </row>
    <row r="112" spans="1:73" ht="11.1" customHeight="1" x14ac:dyDescent="0.2">
      <c r="A112" s="273" t="s">
        <v>406</v>
      </c>
      <c r="B112" s="274"/>
      <c r="C112" s="274"/>
      <c r="D112" s="274"/>
      <c r="E112" s="274"/>
      <c r="F112" s="274"/>
      <c r="G112" s="274"/>
      <c r="H112" s="274"/>
      <c r="I112" s="274"/>
      <c r="J112" s="274"/>
      <c r="K112" s="274"/>
      <c r="L112" s="274"/>
      <c r="M112" s="274"/>
      <c r="N112" s="274"/>
      <c r="O112" s="274"/>
      <c r="P112" s="274"/>
      <c r="Q112" s="274"/>
      <c r="R112" s="274"/>
      <c r="S112" s="274"/>
      <c r="T112" s="274"/>
      <c r="U112" s="274"/>
      <c r="V112" s="274"/>
      <c r="W112" s="274"/>
      <c r="X112" s="274"/>
      <c r="Y112" s="274"/>
      <c r="Z112" s="274"/>
      <c r="AA112" s="274"/>
      <c r="AB112" s="274"/>
      <c r="AC112" s="274"/>
      <c r="AD112" s="274"/>
      <c r="AE112" s="274"/>
      <c r="AF112" s="274"/>
      <c r="AG112" s="274"/>
      <c r="AH112" s="274"/>
      <c r="AI112" s="274"/>
      <c r="AJ112" s="274"/>
      <c r="AK112" s="274"/>
      <c r="AL112" s="274"/>
      <c r="AM112" s="274"/>
      <c r="AN112" s="274"/>
      <c r="AO112" s="274"/>
      <c r="AP112" s="274"/>
      <c r="AQ112" s="274"/>
      <c r="AR112" s="274"/>
      <c r="AS112" s="274"/>
      <c r="AT112" s="274"/>
      <c r="AU112" s="275">
        <v>28</v>
      </c>
      <c r="AV112" s="274"/>
      <c r="AW112" s="276">
        <v>5338</v>
      </c>
      <c r="AX112" s="274"/>
      <c r="AY112" s="274"/>
      <c r="AZ112" s="274"/>
      <c r="BA112" s="274"/>
      <c r="BB112" s="274"/>
      <c r="BC112" s="274"/>
      <c r="BD112" s="274"/>
      <c r="BE112" s="274"/>
      <c r="BF112" s="274"/>
      <c r="BG112" s="276">
        <v>7194</v>
      </c>
      <c r="BH112" s="274"/>
      <c r="BI112" s="274"/>
      <c r="BJ112" s="276">
        <v>2000</v>
      </c>
      <c r="BK112" s="276">
        <v>1817</v>
      </c>
      <c r="BL112" s="276"/>
      <c r="BM112" s="276"/>
      <c r="BN112" s="276"/>
      <c r="BO112" s="276"/>
      <c r="BP112" s="276"/>
      <c r="BQ112" s="276"/>
      <c r="BR112" s="276"/>
      <c r="BS112" s="276"/>
      <c r="BT112" s="276"/>
      <c r="BU112" s="276"/>
    </row>
    <row r="113" spans="1:73" ht="11.1" customHeight="1" x14ac:dyDescent="0.2">
      <c r="A113" s="273" t="s">
        <v>651</v>
      </c>
      <c r="B113" s="274"/>
      <c r="C113" s="274"/>
      <c r="D113" s="274"/>
      <c r="E113" s="274"/>
      <c r="F113" s="274"/>
      <c r="G113" s="274"/>
      <c r="H113" s="274"/>
      <c r="I113" s="274"/>
      <c r="J113" s="274"/>
      <c r="K113" s="274"/>
      <c r="L113" s="274"/>
      <c r="M113" s="274"/>
      <c r="N113" s="274"/>
      <c r="O113" s="274"/>
      <c r="P113" s="274"/>
      <c r="Q113" s="274"/>
      <c r="R113" s="274"/>
      <c r="S113" s="274"/>
      <c r="T113" s="274"/>
      <c r="U113" s="274"/>
      <c r="V113" s="274"/>
      <c r="W113" s="274"/>
      <c r="X113" s="274"/>
      <c r="Y113" s="274"/>
      <c r="Z113" s="274"/>
      <c r="AA113" s="274"/>
      <c r="AB113" s="274"/>
      <c r="AC113" s="274"/>
      <c r="AD113" s="274"/>
      <c r="AE113" s="274"/>
      <c r="AF113" s="274"/>
      <c r="AG113" s="274"/>
      <c r="AH113" s="274"/>
      <c r="AI113" s="274"/>
      <c r="AJ113" s="274"/>
      <c r="AK113" s="274"/>
      <c r="AL113" s="274"/>
      <c r="AM113" s="274"/>
      <c r="AN113" s="274"/>
      <c r="AO113" s="274"/>
      <c r="AP113" s="274"/>
      <c r="AQ113" s="274"/>
      <c r="AR113" s="274"/>
      <c r="AS113" s="274"/>
      <c r="AT113" s="274"/>
      <c r="AU113" s="274"/>
      <c r="AV113" s="274"/>
      <c r="AW113" s="275">
        <v>430</v>
      </c>
      <c r="AX113" s="274"/>
      <c r="AY113" s="274"/>
      <c r="AZ113" s="274"/>
      <c r="BA113" s="274"/>
      <c r="BB113" s="274"/>
      <c r="BC113" s="274"/>
      <c r="BD113" s="274"/>
      <c r="BE113" s="274"/>
      <c r="BF113" s="274"/>
      <c r="BG113" s="276">
        <v>1207</v>
      </c>
      <c r="BH113" s="274"/>
      <c r="BI113" s="274"/>
      <c r="BJ113" s="276">
        <v>1400</v>
      </c>
      <c r="BK113" s="275">
        <v>698</v>
      </c>
      <c r="BL113" s="276"/>
      <c r="BM113" s="275"/>
      <c r="BN113" s="276"/>
      <c r="BO113" s="275"/>
      <c r="BP113" s="276"/>
      <c r="BQ113" s="275"/>
      <c r="BR113" s="276"/>
      <c r="BS113" s="275"/>
      <c r="BT113" s="276"/>
      <c r="BU113" s="275"/>
    </row>
    <row r="114" spans="1:73" ht="11.1" customHeight="1" x14ac:dyDescent="0.2">
      <c r="A114" s="273" t="s">
        <v>636</v>
      </c>
      <c r="B114" s="274"/>
      <c r="C114" s="274"/>
      <c r="D114" s="274"/>
      <c r="E114" s="274"/>
      <c r="F114" s="274"/>
      <c r="G114" s="274"/>
      <c r="H114" s="274"/>
      <c r="I114" s="274"/>
      <c r="J114" s="274"/>
      <c r="K114" s="274"/>
      <c r="L114" s="274"/>
      <c r="M114" s="274"/>
      <c r="N114" s="274"/>
      <c r="O114" s="274"/>
      <c r="P114" s="274"/>
      <c r="Q114" s="274"/>
      <c r="R114" s="274"/>
      <c r="S114" s="274"/>
      <c r="T114" s="274"/>
      <c r="U114" s="274"/>
      <c r="V114" s="274"/>
      <c r="W114" s="274"/>
      <c r="X114" s="274"/>
      <c r="Y114" s="274"/>
      <c r="Z114" s="274"/>
      <c r="AA114" s="274"/>
      <c r="AB114" s="274"/>
      <c r="AC114" s="274"/>
      <c r="AD114" s="274"/>
      <c r="AE114" s="274"/>
      <c r="AF114" s="274"/>
      <c r="AG114" s="274"/>
      <c r="AH114" s="274"/>
      <c r="AI114" s="274"/>
      <c r="AJ114" s="274"/>
      <c r="AK114" s="274"/>
      <c r="AL114" s="274"/>
      <c r="AM114" s="274"/>
      <c r="AN114" s="274"/>
      <c r="AO114" s="274"/>
      <c r="AP114" s="274"/>
      <c r="AQ114" s="274"/>
      <c r="AR114" s="274"/>
      <c r="AS114" s="274"/>
      <c r="AT114" s="274"/>
      <c r="AU114" s="275">
        <v>74</v>
      </c>
      <c r="AV114" s="274"/>
      <c r="AW114" s="276">
        <v>3332</v>
      </c>
      <c r="AX114" s="274"/>
      <c r="AY114" s="274"/>
      <c r="AZ114" s="274"/>
      <c r="BA114" s="274"/>
      <c r="BB114" s="274"/>
      <c r="BC114" s="274"/>
      <c r="BD114" s="274"/>
      <c r="BE114" s="274"/>
      <c r="BF114" s="274"/>
      <c r="BG114" s="276">
        <v>8933</v>
      </c>
      <c r="BH114" s="274"/>
      <c r="BI114" s="274"/>
      <c r="BJ114" s="276">
        <v>2500</v>
      </c>
      <c r="BK114" s="276">
        <v>4171</v>
      </c>
      <c r="BL114" s="276"/>
      <c r="BM114" s="276"/>
      <c r="BN114" s="276"/>
      <c r="BO114" s="276"/>
      <c r="BP114" s="276"/>
      <c r="BQ114" s="276"/>
      <c r="BR114" s="276"/>
      <c r="BS114" s="276"/>
      <c r="BT114" s="276"/>
      <c r="BU114" s="276"/>
    </row>
    <row r="115" spans="1:73" ht="11.1" customHeight="1" x14ac:dyDescent="0.2">
      <c r="A115" s="273" t="s">
        <v>652</v>
      </c>
      <c r="B115" s="274"/>
      <c r="C115" s="274"/>
      <c r="D115" s="274"/>
      <c r="E115" s="274"/>
      <c r="F115" s="274"/>
      <c r="G115" s="274"/>
      <c r="H115" s="274"/>
      <c r="I115" s="274"/>
      <c r="J115" s="274"/>
      <c r="K115" s="274"/>
      <c r="L115" s="274"/>
      <c r="M115" s="274"/>
      <c r="N115" s="274"/>
      <c r="O115" s="274"/>
      <c r="P115" s="274"/>
      <c r="Q115" s="274"/>
      <c r="R115" s="274"/>
      <c r="S115" s="274"/>
      <c r="T115" s="274"/>
      <c r="U115" s="274"/>
      <c r="V115" s="274"/>
      <c r="W115" s="274"/>
      <c r="X115" s="274"/>
      <c r="Y115" s="274"/>
      <c r="Z115" s="274"/>
      <c r="AA115" s="274"/>
      <c r="AB115" s="274"/>
      <c r="AC115" s="274"/>
      <c r="AD115" s="274"/>
      <c r="AE115" s="274"/>
      <c r="AF115" s="274"/>
      <c r="AG115" s="274"/>
      <c r="AH115" s="274"/>
      <c r="AI115" s="274"/>
      <c r="AJ115" s="274"/>
      <c r="AK115" s="274"/>
      <c r="AL115" s="274"/>
      <c r="AM115" s="274"/>
      <c r="AN115" s="274"/>
      <c r="AO115" s="274"/>
      <c r="AP115" s="274"/>
      <c r="AQ115" s="274"/>
      <c r="AR115" s="274"/>
      <c r="AS115" s="274"/>
      <c r="AT115" s="274"/>
      <c r="AU115" s="274"/>
      <c r="AV115" s="274"/>
      <c r="AW115" s="276">
        <v>1862</v>
      </c>
      <c r="AX115" s="274"/>
      <c r="AY115" s="274"/>
      <c r="AZ115" s="274"/>
      <c r="BA115" s="274"/>
      <c r="BB115" s="274"/>
      <c r="BC115" s="274"/>
      <c r="BD115" s="274"/>
      <c r="BE115" s="274"/>
      <c r="BF115" s="274"/>
      <c r="BG115" s="276">
        <v>1105</v>
      </c>
      <c r="BH115" s="274"/>
      <c r="BI115" s="274"/>
      <c r="BJ115" s="274"/>
      <c r="BK115" s="274"/>
      <c r="BL115" s="274"/>
      <c r="BM115" s="274"/>
      <c r="BN115" s="274"/>
      <c r="BO115" s="274"/>
      <c r="BP115" s="274"/>
      <c r="BQ115" s="274"/>
      <c r="BR115" s="274"/>
      <c r="BS115" s="274"/>
      <c r="BT115" s="274"/>
      <c r="BU115" s="274"/>
    </row>
    <row r="116" spans="1:73" ht="11.1" customHeight="1" x14ac:dyDescent="0.2">
      <c r="A116" s="273" t="s">
        <v>653</v>
      </c>
      <c r="B116" s="274"/>
      <c r="C116" s="274"/>
      <c r="D116" s="274"/>
      <c r="E116" s="274"/>
      <c r="F116" s="274"/>
      <c r="G116" s="274"/>
      <c r="H116" s="274"/>
      <c r="I116" s="274"/>
      <c r="J116" s="274"/>
      <c r="K116" s="274"/>
      <c r="L116" s="274"/>
      <c r="M116" s="274"/>
      <c r="N116" s="274"/>
      <c r="O116" s="274"/>
      <c r="P116" s="274"/>
      <c r="Q116" s="274"/>
      <c r="R116" s="274"/>
      <c r="S116" s="274"/>
      <c r="T116" s="274"/>
      <c r="U116" s="274"/>
      <c r="V116" s="274"/>
      <c r="W116" s="274"/>
      <c r="X116" s="274"/>
      <c r="Y116" s="274"/>
      <c r="Z116" s="274"/>
      <c r="AA116" s="274"/>
      <c r="AB116" s="274"/>
      <c r="AC116" s="274"/>
      <c r="AD116" s="274"/>
      <c r="AE116" s="274"/>
      <c r="AF116" s="274"/>
      <c r="AG116" s="274"/>
      <c r="AH116" s="274"/>
      <c r="AI116" s="274"/>
      <c r="AJ116" s="274"/>
      <c r="AK116" s="274"/>
      <c r="AL116" s="274"/>
      <c r="AM116" s="274"/>
      <c r="AN116" s="274"/>
      <c r="AO116" s="274"/>
      <c r="AP116" s="274"/>
      <c r="AQ116" s="274"/>
      <c r="AR116" s="274"/>
      <c r="AS116" s="274"/>
      <c r="AT116" s="274"/>
      <c r="AU116" s="275">
        <v>165</v>
      </c>
      <c r="AV116" s="274"/>
      <c r="AW116" s="276">
        <v>2972</v>
      </c>
      <c r="AX116" s="274"/>
      <c r="AY116" s="274"/>
      <c r="AZ116" s="274"/>
      <c r="BA116" s="274"/>
      <c r="BB116" s="274"/>
      <c r="BC116" s="274"/>
      <c r="BD116" s="274"/>
      <c r="BE116" s="274"/>
      <c r="BF116" s="274"/>
      <c r="BG116" s="276">
        <v>5687</v>
      </c>
      <c r="BH116" s="274"/>
      <c r="BI116" s="274"/>
      <c r="BJ116" s="276">
        <v>1150</v>
      </c>
      <c r="BK116" s="276">
        <v>1107</v>
      </c>
      <c r="BL116" s="276"/>
      <c r="BM116" s="276"/>
      <c r="BN116" s="276"/>
      <c r="BO116" s="276"/>
      <c r="BP116" s="276"/>
      <c r="BQ116" s="276"/>
      <c r="BR116" s="276"/>
      <c r="BS116" s="276"/>
      <c r="BT116" s="276"/>
      <c r="BU116" s="276"/>
    </row>
    <row r="117" spans="1:73" ht="11.1" customHeight="1" x14ac:dyDescent="0.2">
      <c r="A117" s="273" t="s">
        <v>664</v>
      </c>
      <c r="B117" s="274"/>
      <c r="C117" s="274"/>
      <c r="D117" s="274"/>
      <c r="E117" s="274"/>
      <c r="F117" s="274"/>
      <c r="G117" s="274"/>
      <c r="H117" s="274"/>
      <c r="I117" s="274"/>
      <c r="J117" s="274"/>
      <c r="K117" s="274"/>
      <c r="L117" s="274"/>
      <c r="M117" s="274"/>
      <c r="N117" s="274"/>
      <c r="O117" s="274"/>
      <c r="P117" s="274"/>
      <c r="Q117" s="274"/>
      <c r="R117" s="274"/>
      <c r="S117" s="274"/>
      <c r="T117" s="274"/>
      <c r="U117" s="274"/>
      <c r="V117" s="274"/>
      <c r="W117" s="274"/>
      <c r="X117" s="274"/>
      <c r="Y117" s="274"/>
      <c r="Z117" s="274"/>
      <c r="AA117" s="274"/>
      <c r="AB117" s="274"/>
      <c r="AC117" s="274"/>
      <c r="AD117" s="274"/>
      <c r="AE117" s="274"/>
      <c r="AF117" s="274"/>
      <c r="AG117" s="274"/>
      <c r="AH117" s="274"/>
      <c r="AI117" s="274"/>
      <c r="AJ117" s="274"/>
      <c r="AK117" s="274"/>
      <c r="AL117" s="274"/>
      <c r="AM117" s="274"/>
      <c r="AN117" s="274"/>
      <c r="AO117" s="274"/>
      <c r="AP117" s="274"/>
      <c r="AQ117" s="274"/>
      <c r="AR117" s="274"/>
      <c r="AS117" s="274"/>
      <c r="AT117" s="274"/>
      <c r="AU117" s="274"/>
      <c r="AV117" s="274"/>
      <c r="AW117" s="276">
        <v>1335</v>
      </c>
      <c r="AX117" s="274"/>
      <c r="AY117" s="274"/>
      <c r="AZ117" s="274"/>
      <c r="BA117" s="274"/>
      <c r="BB117" s="274"/>
      <c r="BC117" s="274"/>
      <c r="BD117" s="274"/>
      <c r="BE117" s="274"/>
      <c r="BF117" s="276">
        <v>2972</v>
      </c>
      <c r="BG117" s="276">
        <v>4926</v>
      </c>
      <c r="BH117" s="274"/>
      <c r="BI117" s="274"/>
      <c r="BJ117" s="274"/>
      <c r="BK117" s="274"/>
      <c r="BL117" s="274"/>
      <c r="BM117" s="274"/>
      <c r="BN117" s="274"/>
      <c r="BO117" s="274"/>
      <c r="BP117" s="274"/>
      <c r="BQ117" s="274"/>
      <c r="BR117" s="274"/>
      <c r="BS117" s="274"/>
      <c r="BT117" s="274"/>
      <c r="BU117" s="274"/>
    </row>
    <row r="118" spans="1:73" ht="11.1" customHeight="1" x14ac:dyDescent="0.2">
      <c r="A118" s="273" t="s">
        <v>654</v>
      </c>
      <c r="B118" s="274"/>
      <c r="C118" s="274"/>
      <c r="D118" s="274"/>
      <c r="E118" s="274"/>
      <c r="F118" s="274"/>
      <c r="G118" s="274"/>
      <c r="H118" s="274"/>
      <c r="I118" s="274"/>
      <c r="J118" s="274"/>
      <c r="K118" s="274"/>
      <c r="L118" s="274"/>
      <c r="M118" s="274"/>
      <c r="N118" s="274"/>
      <c r="O118" s="274"/>
      <c r="P118" s="274"/>
      <c r="Q118" s="274"/>
      <c r="R118" s="274"/>
      <c r="S118" s="274"/>
      <c r="T118" s="274"/>
      <c r="U118" s="274"/>
      <c r="V118" s="274"/>
      <c r="W118" s="274"/>
      <c r="X118" s="274"/>
      <c r="Y118" s="274"/>
      <c r="Z118" s="274"/>
      <c r="AA118" s="274"/>
      <c r="AB118" s="274"/>
      <c r="AC118" s="274"/>
      <c r="AD118" s="274"/>
      <c r="AE118" s="274"/>
      <c r="AF118" s="274"/>
      <c r="AG118" s="274"/>
      <c r="AH118" s="274"/>
      <c r="AI118" s="274"/>
      <c r="AJ118" s="274"/>
      <c r="AK118" s="274"/>
      <c r="AL118" s="274"/>
      <c r="AM118" s="274"/>
      <c r="AN118" s="274"/>
      <c r="AO118" s="274"/>
      <c r="AP118" s="274"/>
      <c r="AQ118" s="274"/>
      <c r="AR118" s="274"/>
      <c r="AS118" s="274"/>
      <c r="AT118" s="274"/>
      <c r="AU118" s="275">
        <v>938</v>
      </c>
      <c r="AV118" s="274"/>
      <c r="AW118" s="276">
        <v>8597</v>
      </c>
      <c r="AX118" s="274"/>
      <c r="AY118" s="274"/>
      <c r="AZ118" s="274"/>
      <c r="BA118" s="274"/>
      <c r="BB118" s="274"/>
      <c r="BC118" s="274"/>
      <c r="BD118" s="274"/>
      <c r="BE118" s="274"/>
      <c r="BF118" s="274"/>
      <c r="BG118" s="276">
        <v>6375</v>
      </c>
      <c r="BH118" s="274"/>
      <c r="BI118" s="274"/>
      <c r="BJ118" s="276">
        <v>1100</v>
      </c>
      <c r="BK118" s="275">
        <v>782</v>
      </c>
      <c r="BL118" s="276"/>
      <c r="BM118" s="275"/>
      <c r="BN118" s="276"/>
      <c r="BO118" s="275"/>
      <c r="BP118" s="276"/>
      <c r="BQ118" s="275"/>
      <c r="BR118" s="276"/>
      <c r="BS118" s="275"/>
      <c r="BT118" s="276"/>
      <c r="BU118" s="275"/>
    </row>
    <row r="119" spans="1:73" ht="11.1" customHeight="1" x14ac:dyDescent="0.2">
      <c r="A119" s="273" t="s">
        <v>404</v>
      </c>
      <c r="B119" s="274"/>
      <c r="C119" s="274"/>
      <c r="D119" s="274"/>
      <c r="E119" s="274"/>
      <c r="F119" s="274"/>
      <c r="G119" s="274"/>
      <c r="H119" s="274"/>
      <c r="I119" s="274"/>
      <c r="J119" s="274"/>
      <c r="K119" s="274"/>
      <c r="L119" s="274"/>
      <c r="M119" s="274"/>
      <c r="N119" s="274"/>
      <c r="O119" s="274"/>
      <c r="P119" s="274"/>
      <c r="Q119" s="274"/>
      <c r="R119" s="274"/>
      <c r="S119" s="274"/>
      <c r="T119" s="274"/>
      <c r="U119" s="274"/>
      <c r="V119" s="274"/>
      <c r="W119" s="274"/>
      <c r="X119" s="274"/>
      <c r="Y119" s="274"/>
      <c r="Z119" s="274"/>
      <c r="AA119" s="274"/>
      <c r="AB119" s="274"/>
      <c r="AC119" s="274"/>
      <c r="AD119" s="274"/>
      <c r="AE119" s="274"/>
      <c r="AF119" s="274"/>
      <c r="AG119" s="274"/>
      <c r="AH119" s="274"/>
      <c r="AI119" s="274"/>
      <c r="AJ119" s="274"/>
      <c r="AK119" s="274"/>
      <c r="AL119" s="274"/>
      <c r="AM119" s="274"/>
      <c r="AN119" s="274"/>
      <c r="AO119" s="274"/>
      <c r="AP119" s="274"/>
      <c r="AQ119" s="274"/>
      <c r="AR119" s="274"/>
      <c r="AS119" s="274"/>
      <c r="AT119" s="274"/>
      <c r="AU119" s="275">
        <v>24</v>
      </c>
      <c r="AV119" s="274"/>
      <c r="AW119" s="275">
        <v>731</v>
      </c>
      <c r="AX119" s="274"/>
      <c r="AY119" s="274"/>
      <c r="AZ119" s="274"/>
      <c r="BA119" s="274"/>
      <c r="BB119" s="274"/>
      <c r="BC119" s="274"/>
      <c r="BD119" s="274"/>
      <c r="BE119" s="274"/>
      <c r="BF119" s="274"/>
      <c r="BG119" s="276">
        <v>1965</v>
      </c>
      <c r="BH119" s="274"/>
      <c r="BI119" s="274"/>
      <c r="BJ119" s="274"/>
      <c r="BK119" s="274"/>
      <c r="BL119" s="274"/>
      <c r="BM119" s="274"/>
      <c r="BN119" s="274"/>
      <c r="BO119" s="274"/>
      <c r="BP119" s="274"/>
      <c r="BQ119" s="274"/>
      <c r="BR119" s="274"/>
      <c r="BS119" s="274"/>
      <c r="BT119" s="274"/>
      <c r="BU119" s="274"/>
    </row>
    <row r="120" spans="1:73" ht="11.1" customHeight="1" x14ac:dyDescent="0.2">
      <c r="A120" s="273" t="s">
        <v>665</v>
      </c>
      <c r="B120" s="274"/>
      <c r="C120" s="274"/>
      <c r="D120" s="274"/>
      <c r="E120" s="274"/>
      <c r="F120" s="274"/>
      <c r="G120" s="274"/>
      <c r="H120" s="274"/>
      <c r="I120" s="274"/>
      <c r="J120" s="274"/>
      <c r="K120" s="274"/>
      <c r="L120" s="274"/>
      <c r="M120" s="274"/>
      <c r="N120" s="274"/>
      <c r="O120" s="274"/>
      <c r="P120" s="274"/>
      <c r="Q120" s="274"/>
      <c r="R120" s="274"/>
      <c r="S120" s="274"/>
      <c r="T120" s="274"/>
      <c r="U120" s="274"/>
      <c r="V120" s="274"/>
      <c r="W120" s="274"/>
      <c r="X120" s="274"/>
      <c r="Y120" s="274"/>
      <c r="Z120" s="274"/>
      <c r="AA120" s="274"/>
      <c r="AB120" s="274"/>
      <c r="AC120" s="274"/>
      <c r="AD120" s="274"/>
      <c r="AE120" s="274"/>
      <c r="AF120" s="274"/>
      <c r="AG120" s="274"/>
      <c r="AH120" s="274"/>
      <c r="AI120" s="274"/>
      <c r="AJ120" s="274"/>
      <c r="AK120" s="274"/>
      <c r="AL120" s="274"/>
      <c r="AM120" s="274"/>
      <c r="AN120" s="274"/>
      <c r="AO120" s="274"/>
      <c r="AP120" s="274"/>
      <c r="AQ120" s="274"/>
      <c r="AR120" s="274"/>
      <c r="AS120" s="274"/>
      <c r="AT120" s="274"/>
      <c r="AU120" s="276">
        <v>1218</v>
      </c>
      <c r="AV120" s="274"/>
      <c r="AW120" s="276">
        <v>16715</v>
      </c>
      <c r="AX120" s="274"/>
      <c r="AY120" s="274"/>
      <c r="AZ120" s="274"/>
      <c r="BA120" s="274"/>
      <c r="BB120" s="274"/>
      <c r="BC120" s="274"/>
      <c r="BD120" s="274"/>
      <c r="BE120" s="274"/>
      <c r="BF120" s="274"/>
      <c r="BG120" s="276">
        <v>20593</v>
      </c>
      <c r="BH120" s="274"/>
      <c r="BI120" s="274"/>
      <c r="BJ120" s="275">
        <v>700</v>
      </c>
      <c r="BK120" s="275">
        <v>497</v>
      </c>
      <c r="BL120" s="275"/>
      <c r="BM120" s="275"/>
      <c r="BN120" s="275"/>
      <c r="BO120" s="275"/>
      <c r="BP120" s="275"/>
      <c r="BQ120" s="275"/>
      <c r="BR120" s="275"/>
      <c r="BS120" s="275"/>
      <c r="BT120" s="275"/>
      <c r="BU120" s="275"/>
    </row>
    <row r="121" spans="1:73" ht="21.95" customHeight="1" x14ac:dyDescent="0.2">
      <c r="A121" s="273" t="s">
        <v>666</v>
      </c>
      <c r="B121" s="274"/>
      <c r="C121" s="274"/>
      <c r="D121" s="274"/>
      <c r="E121" s="274"/>
      <c r="F121" s="274"/>
      <c r="G121" s="274"/>
      <c r="H121" s="274"/>
      <c r="I121" s="274"/>
      <c r="J121" s="274"/>
      <c r="K121" s="274"/>
      <c r="L121" s="274"/>
      <c r="M121" s="274"/>
      <c r="N121" s="274"/>
      <c r="O121" s="274"/>
      <c r="P121" s="274"/>
      <c r="Q121" s="274"/>
      <c r="R121" s="274"/>
      <c r="S121" s="274"/>
      <c r="T121" s="274"/>
      <c r="U121" s="274"/>
      <c r="V121" s="274"/>
      <c r="W121" s="274"/>
      <c r="X121" s="274"/>
      <c r="Y121" s="274"/>
      <c r="Z121" s="274"/>
      <c r="AA121" s="274"/>
      <c r="AB121" s="274"/>
      <c r="AC121" s="274"/>
      <c r="AD121" s="274"/>
      <c r="AE121" s="274"/>
      <c r="AF121" s="274"/>
      <c r="AG121" s="274"/>
      <c r="AH121" s="274"/>
      <c r="AI121" s="274"/>
      <c r="AJ121" s="274"/>
      <c r="AK121" s="274"/>
      <c r="AL121" s="274"/>
      <c r="AM121" s="274"/>
      <c r="AN121" s="274"/>
      <c r="AO121" s="274"/>
      <c r="AP121" s="274"/>
      <c r="AQ121" s="274"/>
      <c r="AR121" s="274"/>
      <c r="AS121" s="274"/>
      <c r="AT121" s="274"/>
      <c r="AU121" s="275">
        <v>166</v>
      </c>
      <c r="AV121" s="274"/>
      <c r="AW121" s="276">
        <v>4197</v>
      </c>
      <c r="AX121" s="274"/>
      <c r="AY121" s="274"/>
      <c r="AZ121" s="274"/>
      <c r="BA121" s="274"/>
      <c r="BB121" s="274"/>
      <c r="BC121" s="274"/>
      <c r="BD121" s="274"/>
      <c r="BE121" s="274"/>
      <c r="BF121" s="274"/>
      <c r="BG121" s="276">
        <v>7453</v>
      </c>
      <c r="BH121" s="274"/>
      <c r="BI121" s="274"/>
      <c r="BJ121" s="276">
        <v>2770</v>
      </c>
      <c r="BK121" s="276">
        <v>1836</v>
      </c>
      <c r="BL121" s="276"/>
      <c r="BM121" s="276"/>
      <c r="BN121" s="276"/>
      <c r="BO121" s="276"/>
      <c r="BP121" s="276"/>
      <c r="BQ121" s="276"/>
      <c r="BR121" s="276"/>
      <c r="BS121" s="276"/>
      <c r="BT121" s="276"/>
      <c r="BU121" s="276"/>
    </row>
    <row r="122" spans="1:73" ht="11.1" customHeight="1" x14ac:dyDescent="0.2">
      <c r="A122" s="273" t="s">
        <v>398</v>
      </c>
      <c r="B122" s="274"/>
      <c r="C122" s="274"/>
      <c r="D122" s="274"/>
      <c r="E122" s="274"/>
      <c r="F122" s="274"/>
      <c r="G122" s="274"/>
      <c r="H122" s="274"/>
      <c r="I122" s="274"/>
      <c r="J122" s="274"/>
      <c r="K122" s="274"/>
      <c r="L122" s="274"/>
      <c r="M122" s="274"/>
      <c r="N122" s="274"/>
      <c r="O122" s="274"/>
      <c r="P122" s="274"/>
      <c r="Q122" s="274"/>
      <c r="R122" s="274"/>
      <c r="S122" s="274"/>
      <c r="T122" s="274"/>
      <c r="U122" s="274"/>
      <c r="V122" s="274"/>
      <c r="W122" s="274"/>
      <c r="X122" s="274"/>
      <c r="Y122" s="274"/>
      <c r="Z122" s="274"/>
      <c r="AA122" s="274"/>
      <c r="AB122" s="274"/>
      <c r="AC122" s="274"/>
      <c r="AD122" s="274"/>
      <c r="AE122" s="274"/>
      <c r="AF122" s="274"/>
      <c r="AG122" s="274"/>
      <c r="AH122" s="274"/>
      <c r="AI122" s="274"/>
      <c r="AJ122" s="274"/>
      <c r="AK122" s="274"/>
      <c r="AL122" s="274"/>
      <c r="AM122" s="274"/>
      <c r="AN122" s="274"/>
      <c r="AO122" s="274"/>
      <c r="AP122" s="274"/>
      <c r="AQ122" s="274"/>
      <c r="AR122" s="274"/>
      <c r="AS122" s="274"/>
      <c r="AT122" s="274"/>
      <c r="AU122" s="275">
        <v>104</v>
      </c>
      <c r="AV122" s="274"/>
      <c r="AW122" s="276">
        <v>9384</v>
      </c>
      <c r="AX122" s="274"/>
      <c r="AY122" s="274"/>
      <c r="AZ122" s="274"/>
      <c r="BA122" s="274"/>
      <c r="BB122" s="274"/>
      <c r="BC122" s="274"/>
      <c r="BD122" s="274"/>
      <c r="BE122" s="274"/>
      <c r="BF122" s="274"/>
      <c r="BG122" s="276">
        <v>11783</v>
      </c>
      <c r="BH122" s="274"/>
      <c r="BI122" s="274"/>
      <c r="BJ122" s="276">
        <v>1150</v>
      </c>
      <c r="BK122" s="276">
        <v>2065</v>
      </c>
      <c r="BL122" s="276"/>
      <c r="BM122" s="276"/>
      <c r="BN122" s="276"/>
      <c r="BO122" s="276"/>
      <c r="BP122" s="276"/>
      <c r="BQ122" s="276"/>
      <c r="BR122" s="276"/>
      <c r="BS122" s="276"/>
      <c r="BT122" s="276"/>
      <c r="BU122" s="276"/>
    </row>
    <row r="123" spans="1:73" ht="11.1" customHeight="1" x14ac:dyDescent="0.2">
      <c r="A123" s="273" t="s">
        <v>657</v>
      </c>
      <c r="B123" s="274"/>
      <c r="C123" s="274"/>
      <c r="D123" s="274"/>
      <c r="E123" s="274"/>
      <c r="F123" s="274"/>
      <c r="G123" s="274"/>
      <c r="H123" s="274"/>
      <c r="I123" s="274"/>
      <c r="J123" s="274"/>
      <c r="K123" s="274"/>
      <c r="L123" s="274"/>
      <c r="M123" s="274"/>
      <c r="N123" s="274"/>
      <c r="O123" s="274"/>
      <c r="P123" s="274"/>
      <c r="Q123" s="274"/>
      <c r="R123" s="274"/>
      <c r="S123" s="274"/>
      <c r="T123" s="274"/>
      <c r="U123" s="274"/>
      <c r="V123" s="274"/>
      <c r="W123" s="274"/>
      <c r="X123" s="274"/>
      <c r="Y123" s="274"/>
      <c r="Z123" s="274"/>
      <c r="AA123" s="274"/>
      <c r="AB123" s="274"/>
      <c r="AC123" s="274"/>
      <c r="AD123" s="274"/>
      <c r="AE123" s="274"/>
      <c r="AF123" s="274"/>
      <c r="AG123" s="274"/>
      <c r="AH123" s="274"/>
      <c r="AI123" s="274"/>
      <c r="AJ123" s="274"/>
      <c r="AK123" s="274"/>
      <c r="AL123" s="274"/>
      <c r="AM123" s="274"/>
      <c r="AN123" s="274"/>
      <c r="AO123" s="274"/>
      <c r="AP123" s="274"/>
      <c r="AQ123" s="274"/>
      <c r="AR123" s="274"/>
      <c r="AS123" s="274"/>
      <c r="AT123" s="274"/>
      <c r="AU123" s="274"/>
      <c r="AV123" s="274"/>
      <c r="AW123" s="274"/>
      <c r="AX123" s="274"/>
      <c r="AY123" s="274"/>
      <c r="AZ123" s="274"/>
      <c r="BA123" s="274"/>
      <c r="BB123" s="274"/>
      <c r="BC123" s="274"/>
      <c r="BD123" s="274"/>
      <c r="BE123" s="274"/>
      <c r="BF123" s="274"/>
      <c r="BG123" s="274"/>
      <c r="BH123" s="274"/>
      <c r="BI123" s="274"/>
      <c r="BJ123" s="274"/>
      <c r="BK123" s="274"/>
      <c r="BL123" s="274"/>
      <c r="BM123" s="274"/>
      <c r="BN123" s="274"/>
      <c r="BO123" s="274"/>
      <c r="BP123" s="274"/>
      <c r="BQ123" s="274"/>
      <c r="BR123" s="274"/>
      <c r="BS123" s="274"/>
      <c r="BT123" s="274"/>
      <c r="BU123" s="274"/>
    </row>
    <row r="124" spans="1:73" ht="11.1" customHeight="1" x14ac:dyDescent="0.2">
      <c r="A124" s="273" t="s">
        <v>658</v>
      </c>
      <c r="B124" s="274"/>
      <c r="C124" s="276">
        <v>9904</v>
      </c>
      <c r="D124" s="274"/>
      <c r="E124" s="276">
        <v>5011</v>
      </c>
      <c r="F124" s="274"/>
      <c r="G124" s="276">
        <v>9880</v>
      </c>
      <c r="H124" s="274"/>
      <c r="I124" s="276">
        <v>1183</v>
      </c>
      <c r="J124" s="274"/>
      <c r="K124" s="276">
        <v>3739</v>
      </c>
      <c r="L124" s="274"/>
      <c r="M124" s="276">
        <v>8600</v>
      </c>
      <c r="N124" s="274"/>
      <c r="O124" s="276">
        <v>2012</v>
      </c>
      <c r="P124" s="274"/>
      <c r="Q124" s="276">
        <v>3614</v>
      </c>
      <c r="R124" s="274"/>
      <c r="S124" s="276">
        <v>4890</v>
      </c>
      <c r="T124" s="274"/>
      <c r="U124" s="276">
        <v>6659</v>
      </c>
      <c r="V124" s="274"/>
      <c r="W124" s="276">
        <v>4883</v>
      </c>
      <c r="X124" s="274"/>
      <c r="Y124" s="276">
        <v>1608</v>
      </c>
      <c r="Z124" s="274"/>
      <c r="AA124" s="276">
        <v>1153</v>
      </c>
      <c r="AB124" s="274"/>
      <c r="AC124" s="275">
        <v>310</v>
      </c>
      <c r="AD124" s="274"/>
      <c r="AE124" s="276">
        <v>1703</v>
      </c>
      <c r="AF124" s="274"/>
      <c r="AG124" s="276">
        <v>6091</v>
      </c>
      <c r="AH124" s="274"/>
      <c r="AI124" s="276">
        <v>2547</v>
      </c>
      <c r="AJ124" s="274"/>
      <c r="AK124" s="274"/>
      <c r="AL124" s="274"/>
      <c r="AM124" s="275">
        <v>729</v>
      </c>
      <c r="AN124" s="274"/>
      <c r="AO124" s="276">
        <v>5234</v>
      </c>
      <c r="AP124" s="274"/>
      <c r="AQ124" s="274"/>
      <c r="AR124" s="274"/>
      <c r="AS124" s="274"/>
      <c r="AT124" s="274"/>
      <c r="AU124" s="274"/>
      <c r="AV124" s="274"/>
      <c r="AW124" s="276">
        <v>3513</v>
      </c>
      <c r="AX124" s="274"/>
      <c r="AY124" s="274"/>
      <c r="AZ124" s="274"/>
      <c r="BA124" s="276">
        <v>5820</v>
      </c>
      <c r="BB124" s="274"/>
      <c r="BC124" s="275">
        <v>173</v>
      </c>
      <c r="BD124" s="274"/>
      <c r="BE124" s="275">
        <v>651</v>
      </c>
      <c r="BF124" s="274"/>
      <c r="BG124" s="276">
        <v>19318</v>
      </c>
      <c r="BH124" s="274"/>
      <c r="BI124" s="276">
        <v>200721</v>
      </c>
      <c r="BJ124" s="274"/>
      <c r="BK124" s="274"/>
      <c r="BL124" s="274"/>
      <c r="BM124" s="274">
        <v>1100</v>
      </c>
      <c r="BN124" s="274"/>
      <c r="BO124" s="274">
        <v>1100</v>
      </c>
      <c r="BP124" s="274"/>
      <c r="BQ124" s="274">
        <v>1100</v>
      </c>
      <c r="BR124" s="274"/>
      <c r="BS124" s="274">
        <v>1100</v>
      </c>
      <c r="BT124" s="274"/>
      <c r="BU124" s="274">
        <v>1100</v>
      </c>
    </row>
    <row r="125" spans="1:73" ht="11.1" customHeight="1" x14ac:dyDescent="0.2">
      <c r="A125" s="273" t="s">
        <v>659</v>
      </c>
      <c r="B125" s="274"/>
      <c r="C125" s="274"/>
      <c r="D125" s="274"/>
      <c r="E125" s="274"/>
      <c r="F125" s="274"/>
      <c r="G125" s="274"/>
      <c r="H125" s="274"/>
      <c r="I125" s="274"/>
      <c r="J125" s="274"/>
      <c r="K125" s="274"/>
      <c r="L125" s="274"/>
      <c r="M125" s="274"/>
      <c r="N125" s="274"/>
      <c r="O125" s="274"/>
      <c r="P125" s="274"/>
      <c r="Q125" s="274"/>
      <c r="R125" s="274"/>
      <c r="S125" s="274"/>
      <c r="T125" s="274"/>
      <c r="U125" s="274"/>
      <c r="V125" s="274"/>
      <c r="W125" s="274"/>
      <c r="X125" s="274"/>
      <c r="Y125" s="274"/>
      <c r="Z125" s="274"/>
      <c r="AA125" s="274"/>
      <c r="AB125" s="274"/>
      <c r="AC125" s="274"/>
      <c r="AD125" s="274"/>
      <c r="AE125" s="274"/>
      <c r="AF125" s="274"/>
      <c r="AG125" s="274"/>
      <c r="AH125" s="274"/>
      <c r="AI125" s="274"/>
      <c r="AJ125" s="274"/>
      <c r="AK125" s="274"/>
      <c r="AL125" s="274"/>
      <c r="AM125" s="274"/>
      <c r="AN125" s="274"/>
      <c r="AO125" s="274"/>
      <c r="AP125" s="274"/>
      <c r="AQ125" s="274"/>
      <c r="AR125" s="274"/>
      <c r="AS125" s="274"/>
      <c r="AT125" s="274"/>
      <c r="AU125" s="274"/>
      <c r="AV125" s="274"/>
      <c r="AW125" s="274"/>
      <c r="AX125" s="274"/>
      <c r="AY125" s="274"/>
      <c r="AZ125" s="274"/>
      <c r="BA125" s="274"/>
      <c r="BB125" s="274"/>
      <c r="BC125" s="274"/>
      <c r="BD125" s="274"/>
      <c r="BE125" s="274"/>
      <c r="BF125" s="274"/>
      <c r="BG125" s="274"/>
      <c r="BH125" s="274"/>
      <c r="BI125" s="274"/>
      <c r="BJ125" s="274"/>
      <c r="BK125" s="274"/>
      <c r="BL125" s="274"/>
      <c r="BM125" s="274"/>
      <c r="BN125" s="274"/>
      <c r="BO125" s="274"/>
      <c r="BP125" s="274"/>
      <c r="BQ125" s="274"/>
      <c r="BR125" s="274"/>
      <c r="BS125" s="274"/>
      <c r="BT125" s="274"/>
      <c r="BU125" s="274"/>
    </row>
    <row r="126" spans="1:73" ht="11.1" customHeight="1" x14ac:dyDescent="0.2">
      <c r="A126" s="273" t="s">
        <v>667</v>
      </c>
      <c r="B126" s="274"/>
      <c r="C126" s="274"/>
      <c r="D126" s="274"/>
      <c r="E126" s="274"/>
      <c r="F126" s="274"/>
      <c r="G126" s="274"/>
      <c r="H126" s="274"/>
      <c r="I126" s="274"/>
      <c r="J126" s="274"/>
      <c r="K126" s="274"/>
      <c r="L126" s="274"/>
      <c r="M126" s="274"/>
      <c r="N126" s="274"/>
      <c r="O126" s="274"/>
      <c r="P126" s="274"/>
      <c r="Q126" s="274"/>
      <c r="R126" s="274"/>
      <c r="S126" s="274"/>
      <c r="T126" s="274"/>
      <c r="U126" s="274"/>
      <c r="V126" s="274"/>
      <c r="W126" s="274"/>
      <c r="X126" s="274"/>
      <c r="Y126" s="274"/>
      <c r="Z126" s="274"/>
      <c r="AA126" s="274"/>
      <c r="AB126" s="274"/>
      <c r="AC126" s="274"/>
      <c r="AD126" s="274"/>
      <c r="AE126" s="274"/>
      <c r="AF126" s="274"/>
      <c r="AG126" s="274"/>
      <c r="AH126" s="274"/>
      <c r="AI126" s="274"/>
      <c r="AJ126" s="274"/>
      <c r="AK126" s="274"/>
      <c r="AL126" s="274"/>
      <c r="AM126" s="274"/>
      <c r="AN126" s="274"/>
      <c r="AO126" s="274"/>
      <c r="AP126" s="274"/>
      <c r="AQ126" s="274"/>
      <c r="AR126" s="274"/>
      <c r="AS126" s="274"/>
      <c r="AT126" s="274"/>
      <c r="AU126" s="274"/>
      <c r="AV126" s="274"/>
      <c r="AW126" s="274"/>
      <c r="AX126" s="274"/>
      <c r="AY126" s="274"/>
      <c r="AZ126" s="274"/>
      <c r="BA126" s="274"/>
      <c r="BB126" s="274"/>
      <c r="BC126" s="274"/>
      <c r="BD126" s="274"/>
      <c r="BE126" s="274"/>
      <c r="BF126" s="274"/>
      <c r="BG126" s="274"/>
      <c r="BH126" s="274"/>
      <c r="BI126" s="274"/>
      <c r="BJ126" s="274"/>
      <c r="BK126" s="274"/>
      <c r="BL126" s="274"/>
      <c r="BM126" s="274"/>
      <c r="BN126" s="274"/>
      <c r="BO126" s="274"/>
      <c r="BP126" s="274"/>
      <c r="BQ126" s="274"/>
      <c r="BR126" s="274"/>
      <c r="BS126" s="274"/>
      <c r="BT126" s="274"/>
      <c r="BU126" s="274"/>
    </row>
    <row r="127" spans="1:73" ht="11.1" customHeight="1" x14ac:dyDescent="0.2">
      <c r="A127" s="273"/>
      <c r="B127" s="274"/>
      <c r="C127" s="274"/>
      <c r="D127" s="274"/>
      <c r="E127" s="274"/>
      <c r="F127" s="274"/>
      <c r="G127" s="274"/>
      <c r="H127" s="274"/>
      <c r="I127" s="274"/>
      <c r="J127" s="274"/>
      <c r="K127" s="274"/>
      <c r="L127" s="274"/>
      <c r="M127" s="274"/>
      <c r="N127" s="274"/>
      <c r="O127" s="274"/>
      <c r="P127" s="274"/>
      <c r="Q127" s="274"/>
      <c r="R127" s="274"/>
      <c r="S127" s="274"/>
      <c r="T127" s="274"/>
      <c r="U127" s="274"/>
      <c r="V127" s="274"/>
      <c r="W127" s="274"/>
      <c r="X127" s="274"/>
      <c r="Y127" s="274"/>
      <c r="Z127" s="274"/>
      <c r="AA127" s="274"/>
      <c r="AB127" s="274"/>
      <c r="AC127" s="274"/>
      <c r="AD127" s="274"/>
      <c r="AE127" s="274"/>
      <c r="AF127" s="274"/>
      <c r="AG127" s="274"/>
      <c r="AH127" s="274"/>
      <c r="AI127" s="274"/>
      <c r="AJ127" s="274"/>
      <c r="AK127" s="274"/>
      <c r="AL127" s="274"/>
      <c r="AM127" s="274"/>
      <c r="AN127" s="274"/>
      <c r="AO127" s="274"/>
      <c r="AP127" s="274"/>
      <c r="AQ127" s="274"/>
      <c r="AR127" s="274"/>
      <c r="AS127" s="274"/>
      <c r="AT127" s="274"/>
      <c r="AU127" s="274"/>
      <c r="AV127" s="274"/>
      <c r="AW127" s="274"/>
      <c r="AX127" s="274"/>
      <c r="AY127" s="274"/>
      <c r="AZ127" s="274"/>
      <c r="BA127" s="274"/>
      <c r="BB127" s="274"/>
      <c r="BC127" s="274"/>
      <c r="BD127" s="274"/>
      <c r="BE127" s="274"/>
      <c r="BF127" s="274"/>
      <c r="BG127" s="274"/>
      <c r="BH127" s="274"/>
      <c r="BI127" s="274"/>
      <c r="BJ127" s="274"/>
      <c r="BK127" s="274"/>
      <c r="BL127" s="274"/>
      <c r="BM127" s="274"/>
      <c r="BN127" s="274"/>
      <c r="BO127" s="274"/>
      <c r="BP127" s="274"/>
      <c r="BQ127" s="274"/>
      <c r="BR127" s="274"/>
      <c r="BS127" s="274"/>
      <c r="BT127" s="274"/>
      <c r="BU127" s="274"/>
    </row>
    <row r="128" spans="1:73" s="272" customFormat="1" ht="11.1" customHeight="1" x14ac:dyDescent="0.2">
      <c r="A128" s="268" t="s">
        <v>668</v>
      </c>
      <c r="B128" s="270"/>
      <c r="C128" s="270"/>
      <c r="D128" s="270"/>
      <c r="E128" s="270"/>
      <c r="F128" s="270"/>
      <c r="G128" s="270"/>
      <c r="H128" s="270"/>
      <c r="I128" s="270"/>
      <c r="J128" s="270"/>
      <c r="K128" s="270"/>
      <c r="L128" s="270"/>
      <c r="M128" s="270"/>
      <c r="N128" s="270"/>
      <c r="O128" s="270"/>
      <c r="P128" s="270"/>
      <c r="Q128" s="270"/>
      <c r="R128" s="270"/>
      <c r="S128" s="270"/>
      <c r="T128" s="270"/>
      <c r="U128" s="270"/>
      <c r="V128" s="270"/>
      <c r="W128" s="270"/>
      <c r="X128" s="270"/>
      <c r="Y128" s="270"/>
      <c r="Z128" s="270"/>
      <c r="AA128" s="270"/>
      <c r="AB128" s="270"/>
      <c r="AC128" s="270"/>
      <c r="AD128" s="270"/>
      <c r="AE128" s="270"/>
      <c r="AF128" s="270"/>
      <c r="AG128" s="270"/>
      <c r="AH128" s="270"/>
      <c r="AI128" s="270"/>
      <c r="AJ128" s="270"/>
      <c r="AK128" s="270"/>
      <c r="AL128" s="270"/>
      <c r="AM128" s="270"/>
      <c r="AN128" s="270"/>
      <c r="AO128" s="270"/>
      <c r="AP128" s="270"/>
      <c r="AQ128" s="270"/>
      <c r="AR128" s="270"/>
      <c r="AS128" s="270"/>
      <c r="AT128" s="270"/>
      <c r="AU128" s="270"/>
      <c r="AV128" s="270"/>
      <c r="AW128" s="269">
        <v>29170</v>
      </c>
      <c r="AX128" s="270"/>
      <c r="AY128" s="270"/>
      <c r="AZ128" s="270"/>
      <c r="BA128" s="270"/>
      <c r="BB128" s="270"/>
      <c r="BC128" s="270"/>
      <c r="BD128" s="270"/>
      <c r="BE128" s="270"/>
      <c r="BF128" s="270"/>
      <c r="BG128" s="269">
        <v>36920</v>
      </c>
      <c r="BH128" s="270"/>
      <c r="BI128" s="270"/>
      <c r="BJ128" s="270"/>
      <c r="BK128" s="270"/>
      <c r="BL128" s="270"/>
      <c r="BM128" s="270"/>
      <c r="BN128" s="270"/>
      <c r="BO128" s="270"/>
      <c r="BP128" s="270"/>
      <c r="BQ128" s="270"/>
      <c r="BR128" s="270"/>
      <c r="BS128" s="270"/>
      <c r="BT128" s="270"/>
      <c r="BU128" s="270"/>
    </row>
    <row r="129" spans="1:73" ht="11.1" customHeight="1" x14ac:dyDescent="0.2">
      <c r="A129" s="273"/>
      <c r="B129" s="274"/>
      <c r="C129" s="274"/>
      <c r="D129" s="274"/>
      <c r="E129" s="274"/>
      <c r="F129" s="274"/>
      <c r="G129" s="274"/>
      <c r="H129" s="274"/>
      <c r="I129" s="274"/>
      <c r="J129" s="274"/>
      <c r="K129" s="274"/>
      <c r="L129" s="274"/>
      <c r="M129" s="274"/>
      <c r="N129" s="274"/>
      <c r="O129" s="274"/>
      <c r="P129" s="274"/>
      <c r="Q129" s="274"/>
      <c r="R129" s="274"/>
      <c r="S129" s="274"/>
      <c r="T129" s="274"/>
      <c r="U129" s="274"/>
      <c r="V129" s="274"/>
      <c r="W129" s="274"/>
      <c r="X129" s="274"/>
      <c r="Y129" s="274"/>
      <c r="Z129" s="274"/>
      <c r="AA129" s="274"/>
      <c r="AB129" s="274"/>
      <c r="AC129" s="274"/>
      <c r="AD129" s="274"/>
      <c r="AE129" s="274"/>
      <c r="AF129" s="274"/>
      <c r="AG129" s="274"/>
      <c r="AH129" s="274"/>
      <c r="AI129" s="274"/>
      <c r="AJ129" s="274"/>
      <c r="AK129" s="274"/>
      <c r="AL129" s="274"/>
      <c r="AM129" s="274"/>
      <c r="AN129" s="274"/>
      <c r="AO129" s="274"/>
      <c r="AP129" s="274"/>
      <c r="AQ129" s="274"/>
      <c r="AR129" s="274"/>
      <c r="AS129" s="274"/>
      <c r="AT129" s="274"/>
      <c r="AU129" s="274"/>
      <c r="AV129" s="274"/>
      <c r="AW129" s="274"/>
      <c r="AX129" s="274"/>
      <c r="AY129" s="274"/>
      <c r="AZ129" s="274"/>
      <c r="BA129" s="274"/>
      <c r="BB129" s="274"/>
      <c r="BC129" s="274"/>
      <c r="BD129" s="274"/>
      <c r="BE129" s="274"/>
      <c r="BF129" s="274"/>
      <c r="BG129" s="274"/>
      <c r="BH129" s="274"/>
      <c r="BI129" s="274"/>
      <c r="BJ129" s="274"/>
      <c r="BK129" s="274"/>
      <c r="BL129" s="274"/>
      <c r="BM129" s="274"/>
      <c r="BN129" s="274"/>
      <c r="BO129" s="274"/>
      <c r="BP129" s="274"/>
      <c r="BQ129" s="274"/>
      <c r="BR129" s="274"/>
      <c r="BS129" s="274"/>
      <c r="BT129" s="274"/>
      <c r="BU129" s="274"/>
    </row>
  </sheetData>
  <mergeCells count="41">
    <mergeCell ref="BT3:BU3"/>
    <mergeCell ref="C2:AC2"/>
    <mergeCell ref="AN2:BN2"/>
    <mergeCell ref="AG1:AK1"/>
    <mergeCell ref="BQ1:BU1"/>
    <mergeCell ref="BH3:BI3"/>
    <mergeCell ref="BJ3:BK3"/>
    <mergeCell ref="BL3:BM3"/>
    <mergeCell ref="BN3:BO3"/>
    <mergeCell ref="BP3:BQ3"/>
    <mergeCell ref="BR3:BS3"/>
    <mergeCell ref="AV3:AW3"/>
    <mergeCell ref="AX3:AY3"/>
    <mergeCell ref="AZ3:BA3"/>
    <mergeCell ref="BB3:BC3"/>
    <mergeCell ref="BD3:BE3"/>
    <mergeCell ref="BF3:BG3"/>
    <mergeCell ref="AJ3:AK3"/>
    <mergeCell ref="AL3:AM3"/>
    <mergeCell ref="AN3:AO3"/>
    <mergeCell ref="AP3:AQ3"/>
    <mergeCell ref="AR3:AS3"/>
    <mergeCell ref="AT3:AU3"/>
    <mergeCell ref="AH3:AI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J3:K3"/>
    <mergeCell ref="A3:A4"/>
    <mergeCell ref="B3:C3"/>
    <mergeCell ref="D3:E3"/>
    <mergeCell ref="F3:G3"/>
    <mergeCell ref="H3:I3"/>
  </mergeCells>
  <pageMargins left="0.7" right="0.7" top="0.75" bottom="0.75" header="0.3" footer="0.3"/>
  <pageSetup paperSize="8" scale="48" orientation="landscape" verticalDpi="0" r:id="rId1"/>
  <colBreaks count="1" manualBreakCount="1">
    <brk id="3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F129"/>
  <sheetViews>
    <sheetView view="pageBreakPreview" topLeftCell="GE1" zoomScale="98" zoomScaleNormal="100" zoomScaleSheetLayoutView="98" workbookViewId="0">
      <selection activeCell="GB1" sqref="GB1:GC1048576"/>
    </sheetView>
  </sheetViews>
  <sheetFormatPr defaultColWidth="10.5" defaultRowHeight="11.25" x14ac:dyDescent="0.2"/>
  <cols>
    <col min="1" max="1" width="41" style="5" customWidth="1"/>
    <col min="2" max="2" width="12.33203125" style="5" customWidth="1"/>
    <col min="3" max="3" width="13.6640625" style="5" customWidth="1"/>
    <col min="4" max="4" width="12.33203125" style="5" customWidth="1"/>
    <col min="5" max="5" width="13.6640625" style="5" customWidth="1"/>
    <col min="6" max="6" width="12.33203125" style="5" customWidth="1"/>
    <col min="7" max="7" width="13.6640625" style="5" customWidth="1"/>
    <col min="8" max="8" width="12.33203125" style="5" customWidth="1"/>
    <col min="9" max="9" width="13.6640625" style="5" customWidth="1"/>
    <col min="10" max="10" width="12.33203125" style="5" customWidth="1"/>
    <col min="11" max="11" width="13.6640625" style="5" customWidth="1"/>
    <col min="12" max="12" width="12.33203125" style="5" customWidth="1"/>
    <col min="13" max="13" width="13.6640625" style="5" customWidth="1"/>
    <col min="14" max="14" width="12.33203125" style="5" customWidth="1"/>
    <col min="15" max="15" width="13.6640625" style="5" customWidth="1"/>
    <col min="16" max="16" width="12.33203125" style="5" customWidth="1"/>
    <col min="17" max="17" width="13.6640625" style="5" customWidth="1"/>
    <col min="18" max="18" width="12.33203125" style="5" customWidth="1"/>
    <col min="19" max="19" width="13.6640625" style="5" customWidth="1"/>
    <col min="20" max="20" width="12.33203125" style="5" hidden="1" customWidth="1"/>
    <col min="21" max="21" width="13.6640625" style="5" hidden="1" customWidth="1"/>
    <col min="22" max="22" width="12.33203125" style="5" customWidth="1"/>
    <col min="23" max="23" width="13.6640625" style="5" customWidth="1"/>
    <col min="24" max="24" width="12.33203125" style="5" customWidth="1"/>
    <col min="25" max="25" width="13.6640625" style="5" customWidth="1"/>
    <col min="26" max="26" width="12.33203125" style="5" customWidth="1"/>
    <col min="27" max="27" width="13.6640625" style="5" customWidth="1"/>
    <col min="28" max="28" width="12.33203125" style="5" customWidth="1"/>
    <col min="29" max="29" width="13.6640625" style="5" customWidth="1"/>
    <col min="30" max="30" width="12.33203125" style="5" customWidth="1"/>
    <col min="31" max="31" width="13.6640625" style="5" customWidth="1"/>
    <col min="32" max="32" width="12.33203125" style="5" customWidth="1"/>
    <col min="33" max="33" width="13.6640625" style="5" customWidth="1"/>
    <col min="34" max="34" width="12.33203125" style="5" customWidth="1"/>
    <col min="35" max="35" width="13.6640625" style="5" customWidth="1"/>
    <col min="36" max="36" width="12.33203125" style="5" customWidth="1"/>
    <col min="37" max="37" width="13.6640625" style="5" customWidth="1"/>
    <col min="38" max="38" width="12.33203125" style="5" customWidth="1"/>
    <col min="39" max="39" width="13.6640625" style="5" customWidth="1"/>
    <col min="40" max="40" width="12.33203125" style="5" customWidth="1"/>
    <col min="41" max="41" width="13.6640625" style="5" customWidth="1"/>
    <col min="42" max="42" width="12.33203125" style="5" customWidth="1"/>
    <col min="43" max="43" width="13.6640625" style="5" customWidth="1"/>
    <col min="44" max="44" width="12.33203125" style="5" customWidth="1"/>
    <col min="45" max="45" width="13.6640625" style="5" customWidth="1"/>
    <col min="46" max="46" width="12.33203125" style="5" customWidth="1"/>
    <col min="47" max="47" width="13.6640625" style="5" customWidth="1"/>
    <col min="48" max="48" width="12.33203125" style="5" customWidth="1"/>
    <col min="49" max="49" width="13.6640625" style="5" customWidth="1"/>
    <col min="50" max="50" width="12.33203125" style="5" customWidth="1"/>
    <col min="51" max="51" width="13.6640625" style="5" customWidth="1"/>
    <col min="52" max="52" width="12.33203125" style="5" customWidth="1"/>
    <col min="53" max="53" width="13.6640625" style="5" customWidth="1"/>
    <col min="54" max="54" width="12.33203125" style="5" customWidth="1"/>
    <col min="55" max="55" width="13.6640625" style="5" customWidth="1"/>
    <col min="56" max="56" width="12.33203125" style="5" customWidth="1"/>
    <col min="57" max="57" width="13.6640625" style="5" customWidth="1"/>
    <col min="58" max="58" width="12.33203125" style="5" customWidth="1"/>
    <col min="59" max="59" width="13.6640625" style="5" customWidth="1"/>
    <col min="60" max="60" width="12.33203125" style="5" customWidth="1"/>
    <col min="61" max="61" width="13.6640625" style="5" customWidth="1"/>
    <col min="62" max="62" width="12.33203125" style="5" customWidth="1"/>
    <col min="63" max="63" width="13.6640625" style="5" customWidth="1"/>
    <col min="64" max="64" width="12.33203125" style="5" customWidth="1"/>
    <col min="65" max="65" width="13.6640625" style="5" customWidth="1"/>
    <col min="66" max="66" width="12.33203125" style="5" customWidth="1"/>
    <col min="67" max="67" width="13.6640625" style="5" customWidth="1"/>
    <col min="68" max="68" width="12.33203125" style="5" customWidth="1"/>
    <col min="69" max="69" width="13.6640625" style="5" customWidth="1"/>
    <col min="70" max="70" width="12.33203125" style="5" customWidth="1"/>
    <col min="71" max="71" width="13.6640625" style="5" customWidth="1"/>
    <col min="72" max="72" width="12.33203125" style="5" customWidth="1"/>
    <col min="73" max="73" width="13.6640625" style="5" customWidth="1"/>
    <col min="74" max="74" width="12.33203125" style="5" customWidth="1"/>
    <col min="75" max="75" width="13.6640625" style="5" customWidth="1"/>
    <col min="76" max="76" width="12.33203125" style="5" customWidth="1"/>
    <col min="77" max="77" width="13.6640625" style="5" customWidth="1"/>
    <col min="78" max="78" width="12.33203125" style="5" customWidth="1"/>
    <col min="79" max="79" width="13.6640625" style="5" customWidth="1"/>
    <col min="80" max="80" width="12.33203125" style="5" customWidth="1"/>
    <col min="81" max="81" width="13.6640625" style="5" customWidth="1"/>
    <col min="82" max="82" width="12.33203125" style="5" customWidth="1"/>
    <col min="83" max="83" width="13.6640625" style="5" customWidth="1"/>
    <col min="84" max="84" width="12.33203125" style="5" customWidth="1"/>
    <col min="85" max="85" width="13.6640625" style="5" customWidth="1"/>
    <col min="86" max="86" width="12.33203125" style="5" customWidth="1"/>
    <col min="87" max="87" width="13.6640625" style="5" customWidth="1"/>
    <col min="88" max="88" width="12.33203125" style="5" customWidth="1"/>
    <col min="89" max="89" width="13.6640625" style="5" customWidth="1"/>
    <col min="90" max="90" width="12.33203125" style="5" customWidth="1"/>
    <col min="91" max="91" width="13.6640625" style="5" customWidth="1"/>
    <col min="92" max="92" width="12.33203125" style="5" customWidth="1"/>
    <col min="93" max="93" width="13.6640625" style="5" customWidth="1"/>
    <col min="94" max="94" width="12.33203125" style="5" customWidth="1"/>
    <col min="95" max="95" width="13.6640625" style="5" customWidth="1"/>
    <col min="96" max="96" width="12.33203125" style="5" customWidth="1"/>
    <col min="97" max="97" width="13.6640625" style="5" customWidth="1"/>
    <col min="98" max="98" width="12.33203125" style="5" customWidth="1"/>
    <col min="99" max="99" width="13.6640625" style="5" customWidth="1"/>
    <col min="100" max="100" width="12.33203125" style="5" customWidth="1"/>
    <col min="101" max="101" width="13.6640625" style="5" customWidth="1"/>
    <col min="102" max="102" width="12.33203125" style="5" customWidth="1"/>
    <col min="103" max="103" width="13.6640625" style="5" customWidth="1"/>
    <col min="104" max="104" width="12.33203125" style="5" customWidth="1"/>
    <col min="105" max="105" width="13.6640625" style="5" customWidth="1"/>
    <col min="106" max="106" width="12.33203125" style="5" customWidth="1"/>
    <col min="107" max="107" width="13.6640625" style="5" customWidth="1"/>
    <col min="108" max="108" width="12.33203125" style="5" customWidth="1"/>
    <col min="109" max="109" width="13.6640625" style="5" customWidth="1"/>
    <col min="110" max="110" width="12.33203125" style="5" customWidth="1"/>
    <col min="111" max="111" width="13.6640625" style="5" customWidth="1"/>
    <col min="112" max="112" width="12.33203125" style="5" customWidth="1"/>
    <col min="113" max="113" width="13.6640625" style="5" customWidth="1"/>
    <col min="114" max="114" width="12.33203125" style="5" customWidth="1"/>
    <col min="115" max="115" width="13.6640625" style="5" customWidth="1"/>
    <col min="116" max="116" width="12.33203125" style="5" customWidth="1"/>
    <col min="117" max="117" width="13.6640625" style="5" customWidth="1"/>
    <col min="118" max="118" width="12.33203125" style="5" customWidth="1"/>
    <col min="119" max="119" width="13.6640625" style="5" customWidth="1"/>
    <col min="120" max="120" width="12.33203125" style="5" customWidth="1"/>
    <col min="121" max="121" width="13.6640625" style="5" customWidth="1"/>
    <col min="122" max="122" width="12.33203125" style="5" customWidth="1"/>
    <col min="123" max="123" width="13.6640625" style="5" customWidth="1"/>
    <col min="124" max="124" width="12.33203125" style="5" customWidth="1"/>
    <col min="125" max="125" width="13.6640625" style="5" customWidth="1"/>
    <col min="126" max="126" width="12.33203125" style="5" customWidth="1"/>
    <col min="127" max="127" width="13.6640625" style="5" customWidth="1"/>
    <col min="128" max="128" width="12.33203125" style="5" customWidth="1"/>
    <col min="129" max="129" width="13.6640625" style="5" customWidth="1"/>
    <col min="130" max="130" width="12.33203125" style="5" customWidth="1"/>
    <col min="131" max="131" width="13.6640625" style="5" customWidth="1"/>
    <col min="132" max="132" width="12.33203125" style="5" customWidth="1"/>
    <col min="133" max="133" width="13.6640625" style="5" customWidth="1"/>
    <col min="134" max="134" width="12.33203125" style="5" customWidth="1"/>
    <col min="135" max="135" width="13.6640625" style="5" customWidth="1"/>
    <col min="136" max="136" width="12.33203125" style="5" customWidth="1"/>
    <col min="137" max="137" width="13.6640625" style="5" customWidth="1"/>
    <col min="138" max="138" width="12.33203125" style="5" customWidth="1"/>
    <col min="139" max="139" width="13.6640625" style="5" customWidth="1"/>
    <col min="140" max="140" width="12.33203125" style="5" customWidth="1"/>
    <col min="141" max="141" width="13.6640625" style="5" customWidth="1"/>
    <col min="142" max="142" width="12.33203125" style="5" customWidth="1"/>
    <col min="143" max="143" width="13.6640625" style="5" customWidth="1"/>
    <col min="144" max="144" width="12.33203125" style="5" customWidth="1"/>
    <col min="145" max="145" width="13.6640625" style="5" customWidth="1"/>
    <col min="146" max="146" width="12.33203125" style="5" customWidth="1"/>
    <col min="147" max="147" width="13.6640625" style="5" customWidth="1"/>
    <col min="148" max="148" width="12.33203125" style="5" customWidth="1"/>
    <col min="149" max="149" width="13.6640625" style="5" customWidth="1"/>
    <col min="150" max="150" width="12.33203125" style="5" customWidth="1"/>
    <col min="151" max="151" width="13.6640625" style="5" customWidth="1"/>
    <col min="152" max="152" width="12.33203125" style="5" customWidth="1"/>
    <col min="153" max="153" width="13.6640625" style="5" customWidth="1"/>
    <col min="154" max="154" width="12.33203125" style="5" customWidth="1"/>
    <col min="155" max="155" width="13.6640625" style="5" customWidth="1"/>
    <col min="156" max="156" width="12.33203125" style="5" customWidth="1"/>
    <col min="157" max="157" width="13.6640625" style="5" customWidth="1"/>
    <col min="158" max="158" width="12.33203125" style="5" customWidth="1"/>
    <col min="159" max="159" width="13.6640625" style="5" customWidth="1"/>
    <col min="160" max="160" width="12.33203125" style="5" customWidth="1"/>
    <col min="161" max="161" width="13.6640625" style="5" customWidth="1"/>
    <col min="162" max="162" width="12.33203125" style="5" customWidth="1"/>
    <col min="163" max="163" width="13.6640625" style="5" customWidth="1"/>
    <col min="164" max="164" width="12.33203125" style="5" customWidth="1"/>
    <col min="165" max="165" width="13.6640625" style="5" customWidth="1"/>
    <col min="166" max="166" width="12.33203125" style="5" customWidth="1"/>
    <col min="167" max="167" width="13.6640625" style="5" customWidth="1"/>
    <col min="168" max="168" width="12.33203125" style="5" customWidth="1"/>
    <col min="169" max="169" width="13.6640625" style="5" customWidth="1"/>
    <col min="170" max="170" width="12.33203125" style="5" customWidth="1"/>
    <col min="171" max="171" width="13.6640625" style="5" customWidth="1"/>
    <col min="172" max="172" width="12.33203125" style="5" customWidth="1"/>
    <col min="173" max="173" width="13.6640625" style="5" customWidth="1"/>
    <col min="174" max="174" width="12.33203125" style="5" customWidth="1"/>
    <col min="175" max="175" width="13.6640625" style="5" customWidth="1"/>
    <col min="176" max="176" width="12.33203125" style="5" customWidth="1"/>
    <col min="177" max="177" width="13.6640625" style="5" customWidth="1"/>
    <col min="178" max="178" width="12.33203125" style="5" hidden="1" customWidth="1"/>
    <col min="179" max="179" width="13.6640625" style="5" hidden="1" customWidth="1"/>
    <col min="180" max="180" width="12.33203125" style="5" hidden="1" customWidth="1"/>
    <col min="181" max="181" width="13.6640625" style="5" hidden="1" customWidth="1"/>
    <col min="182" max="182" width="12.33203125" style="5" customWidth="1"/>
    <col min="183" max="183" width="13.6640625" style="5" customWidth="1"/>
    <col min="184" max="184" width="12.33203125" style="5" hidden="1" customWidth="1"/>
    <col min="185" max="185" width="13.6640625" style="5" hidden="1" customWidth="1"/>
    <col min="186" max="186" width="12.33203125" style="5" customWidth="1"/>
    <col min="187" max="187" width="13.6640625" style="5" customWidth="1"/>
    <col min="188" max="188" width="12.33203125" style="5" customWidth="1"/>
    <col min="189" max="189" width="13.6640625" style="5" customWidth="1"/>
    <col min="190" max="190" width="12.33203125" style="5" customWidth="1"/>
    <col min="191" max="191" width="13.6640625" style="5" customWidth="1"/>
    <col min="192" max="192" width="12.33203125" style="5" customWidth="1"/>
    <col min="193" max="193" width="13.6640625" style="5" customWidth="1"/>
    <col min="194" max="194" width="12.33203125" style="5" customWidth="1"/>
    <col min="195" max="195" width="13.6640625" style="5" customWidth="1"/>
    <col min="196" max="196" width="12.33203125" style="5" customWidth="1"/>
    <col min="197" max="197" width="13.6640625" style="5" customWidth="1"/>
  </cols>
  <sheetData>
    <row r="1" spans="1:214" ht="45" customHeight="1" x14ac:dyDescent="0.25">
      <c r="AE1" s="369" t="s">
        <v>706</v>
      </c>
      <c r="AF1" s="369"/>
      <c r="AG1" s="369"/>
      <c r="AH1" s="369"/>
      <c r="AI1" s="369"/>
      <c r="BS1" s="316" t="s">
        <v>706</v>
      </c>
      <c r="BT1" s="316"/>
      <c r="BU1" s="316"/>
      <c r="BV1" s="316"/>
      <c r="BW1" s="316"/>
      <c r="DG1" s="316" t="s">
        <v>706</v>
      </c>
      <c r="DH1" s="316"/>
      <c r="DI1" s="316"/>
      <c r="DJ1" s="316"/>
      <c r="DK1" s="316"/>
      <c r="EU1" s="316" t="s">
        <v>706</v>
      </c>
      <c r="EV1" s="316"/>
      <c r="EW1" s="316"/>
      <c r="EX1" s="316"/>
      <c r="EY1" s="316"/>
      <c r="FW1" s="316"/>
      <c r="FX1" s="316"/>
      <c r="FY1" s="316"/>
      <c r="FZ1" s="316"/>
      <c r="GA1" s="316"/>
      <c r="GM1" s="316" t="s">
        <v>706</v>
      </c>
      <c r="GN1" s="316"/>
      <c r="GO1" s="316"/>
      <c r="GP1" s="281"/>
    </row>
    <row r="2" spans="1:214" ht="32.25" customHeight="1" x14ac:dyDescent="0.25">
      <c r="B2" s="368" t="s">
        <v>705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G2" s="278"/>
      <c r="AH2" s="278"/>
      <c r="AI2" s="278"/>
      <c r="AL2" s="368" t="s">
        <v>705</v>
      </c>
      <c r="AM2" s="368"/>
      <c r="AN2" s="368"/>
      <c r="AO2" s="368"/>
      <c r="AP2" s="368"/>
      <c r="AQ2" s="368"/>
      <c r="AR2" s="368"/>
      <c r="AS2" s="368"/>
      <c r="AT2" s="368"/>
      <c r="AU2" s="368"/>
      <c r="AV2" s="368"/>
      <c r="AW2" s="368"/>
      <c r="AX2" s="368"/>
      <c r="AY2" s="368"/>
      <c r="AZ2" s="368"/>
      <c r="BA2" s="368"/>
      <c r="BB2" s="368"/>
      <c r="BC2" s="368"/>
      <c r="BD2" s="368"/>
      <c r="BE2" s="368"/>
      <c r="BF2" s="368"/>
      <c r="BG2" s="368"/>
      <c r="BH2" s="368"/>
      <c r="BI2" s="368"/>
      <c r="BJ2" s="368"/>
      <c r="BK2" s="368"/>
      <c r="BL2" s="368"/>
      <c r="BU2" s="279"/>
      <c r="BV2" s="279"/>
      <c r="BW2" s="279"/>
      <c r="BX2" s="279"/>
      <c r="BY2" s="279"/>
      <c r="BZ2" s="279"/>
      <c r="CA2" s="370" t="s">
        <v>705</v>
      </c>
      <c r="CB2" s="370"/>
      <c r="CC2" s="370"/>
      <c r="CD2" s="370"/>
      <c r="CE2" s="370"/>
      <c r="CF2" s="370"/>
      <c r="CG2" s="370"/>
      <c r="CH2" s="370"/>
      <c r="CI2" s="370"/>
      <c r="CJ2" s="370"/>
      <c r="CK2" s="370"/>
      <c r="CL2" s="370"/>
      <c r="CM2" s="370"/>
      <c r="CN2" s="370"/>
      <c r="CO2" s="370"/>
      <c r="CP2" s="370"/>
      <c r="CQ2" s="370"/>
      <c r="CR2" s="370"/>
      <c r="CS2" s="370"/>
      <c r="CT2" s="370"/>
      <c r="CU2" s="370"/>
      <c r="CV2" s="370"/>
      <c r="CW2" s="370"/>
      <c r="CX2" s="370"/>
      <c r="CY2" s="370"/>
      <c r="CZ2" s="370"/>
      <c r="DA2" s="370"/>
      <c r="DB2" s="370"/>
      <c r="DC2" s="370"/>
      <c r="DG2" s="279"/>
      <c r="DH2" s="279"/>
      <c r="DI2" s="279"/>
      <c r="DJ2" s="279"/>
      <c r="DK2" s="279"/>
      <c r="DL2" s="279"/>
      <c r="DM2" s="279"/>
      <c r="DN2" s="279"/>
      <c r="DO2" s="279" t="s">
        <v>705</v>
      </c>
      <c r="DP2" s="279"/>
      <c r="DQ2" s="279"/>
      <c r="DR2" s="279"/>
      <c r="DS2" s="279"/>
      <c r="DT2" s="279"/>
      <c r="DU2" s="279"/>
      <c r="DV2" s="279"/>
      <c r="DW2" s="279"/>
      <c r="DX2" s="279"/>
      <c r="DY2" s="279"/>
      <c r="DZ2" s="279"/>
      <c r="EA2" s="279"/>
      <c r="EB2" s="279"/>
      <c r="EC2" s="279"/>
      <c r="ED2" s="279"/>
      <c r="EE2" s="279"/>
      <c r="EF2" s="279"/>
      <c r="ES2" s="279"/>
      <c r="ET2" s="279"/>
      <c r="EU2" s="279"/>
      <c r="EV2" s="279"/>
      <c r="EW2" s="279"/>
      <c r="EX2" s="279"/>
      <c r="EY2" s="279"/>
      <c r="EZ2" s="279"/>
      <c r="FA2" s="279"/>
      <c r="FB2" s="279" t="s">
        <v>705</v>
      </c>
      <c r="FC2" s="279"/>
      <c r="FD2" s="279"/>
      <c r="FE2" s="279"/>
      <c r="FF2" s="279"/>
      <c r="FG2" s="279"/>
      <c r="FH2" s="279"/>
      <c r="FI2" s="279"/>
      <c r="FJ2" s="279"/>
      <c r="FK2" s="279"/>
      <c r="FL2" s="279"/>
      <c r="FM2" s="279"/>
      <c r="FN2" s="279"/>
      <c r="FO2" s="279"/>
      <c r="FP2" s="279"/>
      <c r="FQ2" s="279"/>
      <c r="FR2" s="279"/>
      <c r="GB2" s="371"/>
      <c r="GC2" s="371"/>
      <c r="GD2" s="371"/>
      <c r="GE2" s="371"/>
      <c r="GF2" s="371"/>
      <c r="GG2" s="371"/>
      <c r="GH2" s="371"/>
      <c r="GI2" s="371"/>
      <c r="GJ2" s="371"/>
      <c r="GK2" s="371"/>
      <c r="GL2" s="371"/>
      <c r="GM2" s="279"/>
      <c r="GN2" s="279"/>
      <c r="GO2" s="280"/>
      <c r="GP2" s="280"/>
      <c r="GQ2" s="280"/>
      <c r="GR2" s="280"/>
      <c r="GS2" s="280"/>
      <c r="GT2" s="280"/>
      <c r="GU2" s="280"/>
      <c r="GV2" s="280"/>
      <c r="GW2" s="280"/>
      <c r="GX2" s="280"/>
      <c r="GY2" s="280"/>
      <c r="GZ2" s="280"/>
      <c r="HA2" s="280"/>
      <c r="HB2" s="280"/>
      <c r="HC2" s="280"/>
      <c r="HD2" s="280"/>
      <c r="HE2" s="280"/>
      <c r="HF2" s="280"/>
    </row>
    <row r="3" spans="1:214" ht="33" customHeight="1" x14ac:dyDescent="0.2">
      <c r="A3" s="365" t="s">
        <v>522</v>
      </c>
      <c r="B3" s="364" t="s">
        <v>523</v>
      </c>
      <c r="C3" s="364"/>
      <c r="D3" s="364" t="s">
        <v>524</v>
      </c>
      <c r="E3" s="364"/>
      <c r="F3" s="364" t="s">
        <v>525</v>
      </c>
      <c r="G3" s="364"/>
      <c r="H3" s="364" t="s">
        <v>526</v>
      </c>
      <c r="I3" s="364"/>
      <c r="J3" s="364" t="s">
        <v>527</v>
      </c>
      <c r="K3" s="364"/>
      <c r="L3" s="364" t="s">
        <v>528</v>
      </c>
      <c r="M3" s="364"/>
      <c r="N3" s="364" t="s">
        <v>529</v>
      </c>
      <c r="O3" s="364"/>
      <c r="P3" s="364" t="s">
        <v>530</v>
      </c>
      <c r="Q3" s="364"/>
      <c r="R3" s="364" t="s">
        <v>531</v>
      </c>
      <c r="S3" s="364"/>
      <c r="T3" s="364" t="s">
        <v>532</v>
      </c>
      <c r="U3" s="364"/>
      <c r="V3" s="364" t="s">
        <v>533</v>
      </c>
      <c r="W3" s="364"/>
      <c r="X3" s="364" t="s">
        <v>534</v>
      </c>
      <c r="Y3" s="364"/>
      <c r="Z3" s="364" t="s">
        <v>535</v>
      </c>
      <c r="AA3" s="364"/>
      <c r="AB3" s="364" t="s">
        <v>536</v>
      </c>
      <c r="AC3" s="364"/>
      <c r="AD3" s="364" t="s">
        <v>537</v>
      </c>
      <c r="AE3" s="364"/>
      <c r="AF3" s="364" t="s">
        <v>538</v>
      </c>
      <c r="AG3" s="364"/>
      <c r="AH3" s="364" t="s">
        <v>539</v>
      </c>
      <c r="AI3" s="364"/>
      <c r="AJ3" s="364" t="s">
        <v>540</v>
      </c>
      <c r="AK3" s="364"/>
      <c r="AL3" s="364" t="s">
        <v>541</v>
      </c>
      <c r="AM3" s="364"/>
      <c r="AN3" s="364" t="s">
        <v>542</v>
      </c>
      <c r="AO3" s="364"/>
      <c r="AP3" s="364" t="s">
        <v>543</v>
      </c>
      <c r="AQ3" s="364"/>
      <c r="AR3" s="364" t="s">
        <v>544</v>
      </c>
      <c r="AS3" s="364"/>
      <c r="AT3" s="364" t="s">
        <v>545</v>
      </c>
      <c r="AU3" s="364"/>
      <c r="AV3" s="364" t="s">
        <v>546</v>
      </c>
      <c r="AW3" s="364"/>
      <c r="AX3" s="364" t="s">
        <v>547</v>
      </c>
      <c r="AY3" s="364"/>
      <c r="AZ3" s="364" t="s">
        <v>548</v>
      </c>
      <c r="BA3" s="364"/>
      <c r="BB3" s="364" t="s">
        <v>549</v>
      </c>
      <c r="BC3" s="364"/>
      <c r="BD3" s="364" t="s">
        <v>550</v>
      </c>
      <c r="BE3" s="364"/>
      <c r="BF3" s="364" t="s">
        <v>551</v>
      </c>
      <c r="BG3" s="364"/>
      <c r="BH3" s="364" t="s">
        <v>552</v>
      </c>
      <c r="BI3" s="364"/>
      <c r="BJ3" s="364" t="s">
        <v>553</v>
      </c>
      <c r="BK3" s="364"/>
      <c r="BL3" s="364" t="s">
        <v>554</v>
      </c>
      <c r="BM3" s="364"/>
      <c r="BN3" s="364" t="s">
        <v>555</v>
      </c>
      <c r="BO3" s="364"/>
      <c r="BP3" s="364" t="s">
        <v>556</v>
      </c>
      <c r="BQ3" s="364"/>
      <c r="BR3" s="364" t="s">
        <v>557</v>
      </c>
      <c r="BS3" s="364"/>
      <c r="BT3" s="364" t="s">
        <v>558</v>
      </c>
      <c r="BU3" s="364"/>
      <c r="BV3" s="364" t="s">
        <v>559</v>
      </c>
      <c r="BW3" s="364"/>
      <c r="BX3" s="364" t="s">
        <v>560</v>
      </c>
      <c r="BY3" s="364"/>
      <c r="BZ3" s="364" t="s">
        <v>561</v>
      </c>
      <c r="CA3" s="364"/>
      <c r="CB3" s="364" t="s">
        <v>562</v>
      </c>
      <c r="CC3" s="364"/>
      <c r="CD3" s="364" t="s">
        <v>563</v>
      </c>
      <c r="CE3" s="364"/>
      <c r="CF3" s="364" t="s">
        <v>564</v>
      </c>
      <c r="CG3" s="364"/>
      <c r="CH3" s="364" t="s">
        <v>565</v>
      </c>
      <c r="CI3" s="364"/>
      <c r="CJ3" s="364" t="s">
        <v>566</v>
      </c>
      <c r="CK3" s="364"/>
      <c r="CL3" s="364" t="s">
        <v>567</v>
      </c>
      <c r="CM3" s="364"/>
      <c r="CN3" s="364" t="s">
        <v>568</v>
      </c>
      <c r="CO3" s="364"/>
      <c r="CP3" s="364" t="s">
        <v>569</v>
      </c>
      <c r="CQ3" s="364"/>
      <c r="CR3" s="364" t="s">
        <v>570</v>
      </c>
      <c r="CS3" s="364"/>
      <c r="CT3" s="364" t="s">
        <v>571</v>
      </c>
      <c r="CU3" s="364"/>
      <c r="CV3" s="364" t="s">
        <v>572</v>
      </c>
      <c r="CW3" s="364"/>
      <c r="CX3" s="364" t="s">
        <v>573</v>
      </c>
      <c r="CY3" s="364"/>
      <c r="CZ3" s="364" t="s">
        <v>574</v>
      </c>
      <c r="DA3" s="364"/>
      <c r="DB3" s="364" t="s">
        <v>575</v>
      </c>
      <c r="DC3" s="364"/>
      <c r="DD3" s="364" t="s">
        <v>576</v>
      </c>
      <c r="DE3" s="364"/>
      <c r="DF3" s="364" t="s">
        <v>577</v>
      </c>
      <c r="DG3" s="364"/>
      <c r="DH3" s="364" t="s">
        <v>578</v>
      </c>
      <c r="DI3" s="364"/>
      <c r="DJ3" s="364" t="s">
        <v>579</v>
      </c>
      <c r="DK3" s="364"/>
      <c r="DL3" s="364" t="s">
        <v>580</v>
      </c>
      <c r="DM3" s="364"/>
      <c r="DN3" s="364" t="s">
        <v>581</v>
      </c>
      <c r="DO3" s="364"/>
      <c r="DP3" s="364" t="s">
        <v>582</v>
      </c>
      <c r="DQ3" s="364"/>
      <c r="DR3" s="364" t="s">
        <v>583</v>
      </c>
      <c r="DS3" s="364"/>
      <c r="DT3" s="364" t="s">
        <v>584</v>
      </c>
      <c r="DU3" s="364"/>
      <c r="DV3" s="364" t="s">
        <v>585</v>
      </c>
      <c r="DW3" s="364"/>
      <c r="DX3" s="364" t="s">
        <v>586</v>
      </c>
      <c r="DY3" s="364"/>
      <c r="DZ3" s="364" t="s">
        <v>587</v>
      </c>
      <c r="EA3" s="364"/>
      <c r="EB3" s="364" t="s">
        <v>588</v>
      </c>
      <c r="EC3" s="364"/>
      <c r="ED3" s="364" t="s">
        <v>589</v>
      </c>
      <c r="EE3" s="364"/>
      <c r="EF3" s="364" t="s">
        <v>590</v>
      </c>
      <c r="EG3" s="364"/>
      <c r="EH3" s="364" t="s">
        <v>591</v>
      </c>
      <c r="EI3" s="364"/>
      <c r="EJ3" s="364" t="s">
        <v>592</v>
      </c>
      <c r="EK3" s="364"/>
      <c r="EL3" s="364" t="s">
        <v>593</v>
      </c>
      <c r="EM3" s="364"/>
      <c r="EN3" s="364" t="s">
        <v>594</v>
      </c>
      <c r="EO3" s="364"/>
      <c r="EP3" s="364" t="s">
        <v>595</v>
      </c>
      <c r="EQ3" s="364"/>
      <c r="ER3" s="364" t="s">
        <v>596</v>
      </c>
      <c r="ES3" s="364"/>
      <c r="ET3" s="364" t="s">
        <v>597</v>
      </c>
      <c r="EU3" s="364"/>
      <c r="EV3" s="364" t="s">
        <v>598</v>
      </c>
      <c r="EW3" s="364"/>
      <c r="EX3" s="364" t="s">
        <v>599</v>
      </c>
      <c r="EY3" s="364"/>
      <c r="EZ3" s="364" t="s">
        <v>600</v>
      </c>
      <c r="FA3" s="364"/>
      <c r="FB3" s="364" t="s">
        <v>601</v>
      </c>
      <c r="FC3" s="364"/>
      <c r="FD3" s="364" t="s">
        <v>602</v>
      </c>
      <c r="FE3" s="364"/>
      <c r="FF3" s="364" t="s">
        <v>603</v>
      </c>
      <c r="FG3" s="364"/>
      <c r="FH3" s="364" t="s">
        <v>604</v>
      </c>
      <c r="FI3" s="364"/>
      <c r="FJ3" s="364" t="s">
        <v>605</v>
      </c>
      <c r="FK3" s="364"/>
      <c r="FL3" s="364" t="s">
        <v>606</v>
      </c>
      <c r="FM3" s="364"/>
      <c r="FN3" s="364" t="s">
        <v>607</v>
      </c>
      <c r="FO3" s="364"/>
      <c r="FP3" s="364" t="s">
        <v>608</v>
      </c>
      <c r="FQ3" s="364"/>
      <c r="FR3" s="364" t="s">
        <v>609</v>
      </c>
      <c r="FS3" s="364"/>
      <c r="FT3" s="364" t="s">
        <v>610</v>
      </c>
      <c r="FU3" s="364"/>
      <c r="FV3" s="364" t="s">
        <v>611</v>
      </c>
      <c r="FW3" s="364"/>
      <c r="FX3" s="364" t="s">
        <v>612</v>
      </c>
      <c r="FY3" s="364"/>
      <c r="FZ3" s="364" t="s">
        <v>613</v>
      </c>
      <c r="GA3" s="364"/>
      <c r="GB3" s="364" t="s">
        <v>614</v>
      </c>
      <c r="GC3" s="364"/>
      <c r="GD3" s="364" t="s">
        <v>615</v>
      </c>
      <c r="GE3" s="364"/>
      <c r="GF3" s="364" t="s">
        <v>616</v>
      </c>
      <c r="GG3" s="364"/>
      <c r="GH3" s="364" t="s">
        <v>617</v>
      </c>
      <c r="GI3" s="364"/>
      <c r="GJ3" s="364" t="s">
        <v>618</v>
      </c>
      <c r="GK3" s="364"/>
      <c r="GL3" s="364" t="s">
        <v>619</v>
      </c>
      <c r="GM3" s="364"/>
      <c r="GN3" s="364" t="s">
        <v>620</v>
      </c>
      <c r="GO3" s="364"/>
    </row>
    <row r="4" spans="1:214" ht="11.1" customHeight="1" x14ac:dyDescent="0.2">
      <c r="A4" s="366"/>
      <c r="B4" s="267" t="s">
        <v>621</v>
      </c>
      <c r="C4" s="267" t="s">
        <v>276</v>
      </c>
      <c r="D4" s="267" t="s">
        <v>621</v>
      </c>
      <c r="E4" s="267" t="s">
        <v>276</v>
      </c>
      <c r="F4" s="267" t="s">
        <v>621</v>
      </c>
      <c r="G4" s="267" t="s">
        <v>276</v>
      </c>
      <c r="H4" s="267" t="s">
        <v>621</v>
      </c>
      <c r="I4" s="267" t="s">
        <v>276</v>
      </c>
      <c r="J4" s="267" t="s">
        <v>621</v>
      </c>
      <c r="K4" s="267" t="s">
        <v>276</v>
      </c>
      <c r="L4" s="267" t="s">
        <v>621</v>
      </c>
      <c r="M4" s="267" t="s">
        <v>276</v>
      </c>
      <c r="N4" s="267" t="s">
        <v>621</v>
      </c>
      <c r="O4" s="267" t="s">
        <v>276</v>
      </c>
      <c r="P4" s="267" t="s">
        <v>621</v>
      </c>
      <c r="Q4" s="267" t="s">
        <v>276</v>
      </c>
      <c r="R4" s="267" t="s">
        <v>621</v>
      </c>
      <c r="S4" s="267" t="s">
        <v>276</v>
      </c>
      <c r="T4" s="267" t="s">
        <v>621</v>
      </c>
      <c r="U4" s="267" t="s">
        <v>276</v>
      </c>
      <c r="V4" s="267" t="s">
        <v>621</v>
      </c>
      <c r="W4" s="267" t="s">
        <v>276</v>
      </c>
      <c r="X4" s="267" t="s">
        <v>621</v>
      </c>
      <c r="Y4" s="267" t="s">
        <v>276</v>
      </c>
      <c r="Z4" s="267" t="s">
        <v>621</v>
      </c>
      <c r="AA4" s="267" t="s">
        <v>276</v>
      </c>
      <c r="AB4" s="267" t="s">
        <v>621</v>
      </c>
      <c r="AC4" s="267" t="s">
        <v>276</v>
      </c>
      <c r="AD4" s="267" t="s">
        <v>621</v>
      </c>
      <c r="AE4" s="267" t="s">
        <v>276</v>
      </c>
      <c r="AF4" s="267" t="s">
        <v>621</v>
      </c>
      <c r="AG4" s="267" t="s">
        <v>276</v>
      </c>
      <c r="AH4" s="267" t="s">
        <v>621</v>
      </c>
      <c r="AI4" s="267" t="s">
        <v>276</v>
      </c>
      <c r="AJ4" s="267" t="s">
        <v>621</v>
      </c>
      <c r="AK4" s="267" t="s">
        <v>276</v>
      </c>
      <c r="AL4" s="267" t="s">
        <v>621</v>
      </c>
      <c r="AM4" s="267" t="s">
        <v>276</v>
      </c>
      <c r="AN4" s="267" t="s">
        <v>621</v>
      </c>
      <c r="AO4" s="267" t="s">
        <v>276</v>
      </c>
      <c r="AP4" s="267" t="s">
        <v>621</v>
      </c>
      <c r="AQ4" s="267" t="s">
        <v>276</v>
      </c>
      <c r="AR4" s="267" t="s">
        <v>621</v>
      </c>
      <c r="AS4" s="267" t="s">
        <v>276</v>
      </c>
      <c r="AT4" s="267" t="s">
        <v>621</v>
      </c>
      <c r="AU4" s="267" t="s">
        <v>276</v>
      </c>
      <c r="AV4" s="267" t="s">
        <v>621</v>
      </c>
      <c r="AW4" s="267" t="s">
        <v>276</v>
      </c>
      <c r="AX4" s="267" t="s">
        <v>621</v>
      </c>
      <c r="AY4" s="267" t="s">
        <v>276</v>
      </c>
      <c r="AZ4" s="267" t="s">
        <v>621</v>
      </c>
      <c r="BA4" s="267" t="s">
        <v>276</v>
      </c>
      <c r="BB4" s="267" t="s">
        <v>621</v>
      </c>
      <c r="BC4" s="267" t="s">
        <v>276</v>
      </c>
      <c r="BD4" s="267" t="s">
        <v>621</v>
      </c>
      <c r="BE4" s="267" t="s">
        <v>276</v>
      </c>
      <c r="BF4" s="267" t="s">
        <v>621</v>
      </c>
      <c r="BG4" s="267" t="s">
        <v>276</v>
      </c>
      <c r="BH4" s="267" t="s">
        <v>621</v>
      </c>
      <c r="BI4" s="267" t="s">
        <v>276</v>
      </c>
      <c r="BJ4" s="267" t="s">
        <v>621</v>
      </c>
      <c r="BK4" s="267" t="s">
        <v>276</v>
      </c>
      <c r="BL4" s="267" t="s">
        <v>621</v>
      </c>
      <c r="BM4" s="267" t="s">
        <v>276</v>
      </c>
      <c r="BN4" s="267" t="s">
        <v>621</v>
      </c>
      <c r="BO4" s="267" t="s">
        <v>276</v>
      </c>
      <c r="BP4" s="267" t="s">
        <v>621</v>
      </c>
      <c r="BQ4" s="267" t="s">
        <v>276</v>
      </c>
      <c r="BR4" s="267" t="s">
        <v>621</v>
      </c>
      <c r="BS4" s="267" t="s">
        <v>276</v>
      </c>
      <c r="BT4" s="267" t="s">
        <v>621</v>
      </c>
      <c r="BU4" s="267" t="s">
        <v>276</v>
      </c>
      <c r="BV4" s="267" t="s">
        <v>621</v>
      </c>
      <c r="BW4" s="267" t="s">
        <v>276</v>
      </c>
      <c r="BX4" s="267" t="s">
        <v>621</v>
      </c>
      <c r="BY4" s="267" t="s">
        <v>276</v>
      </c>
      <c r="BZ4" s="267" t="s">
        <v>621</v>
      </c>
      <c r="CA4" s="267" t="s">
        <v>276</v>
      </c>
      <c r="CB4" s="267" t="s">
        <v>621</v>
      </c>
      <c r="CC4" s="267" t="s">
        <v>276</v>
      </c>
      <c r="CD4" s="267" t="s">
        <v>621</v>
      </c>
      <c r="CE4" s="267" t="s">
        <v>276</v>
      </c>
      <c r="CF4" s="267" t="s">
        <v>621</v>
      </c>
      <c r="CG4" s="267" t="s">
        <v>276</v>
      </c>
      <c r="CH4" s="267" t="s">
        <v>621</v>
      </c>
      <c r="CI4" s="267" t="s">
        <v>276</v>
      </c>
      <c r="CJ4" s="267" t="s">
        <v>621</v>
      </c>
      <c r="CK4" s="267" t="s">
        <v>276</v>
      </c>
      <c r="CL4" s="267" t="s">
        <v>621</v>
      </c>
      <c r="CM4" s="267" t="s">
        <v>276</v>
      </c>
      <c r="CN4" s="267" t="s">
        <v>621</v>
      </c>
      <c r="CO4" s="267" t="s">
        <v>276</v>
      </c>
      <c r="CP4" s="267" t="s">
        <v>621</v>
      </c>
      <c r="CQ4" s="267" t="s">
        <v>276</v>
      </c>
      <c r="CR4" s="267" t="s">
        <v>621</v>
      </c>
      <c r="CS4" s="267" t="s">
        <v>276</v>
      </c>
      <c r="CT4" s="267" t="s">
        <v>621</v>
      </c>
      <c r="CU4" s="267" t="s">
        <v>276</v>
      </c>
      <c r="CV4" s="267" t="s">
        <v>621</v>
      </c>
      <c r="CW4" s="267" t="s">
        <v>276</v>
      </c>
      <c r="CX4" s="267" t="s">
        <v>621</v>
      </c>
      <c r="CY4" s="267" t="s">
        <v>276</v>
      </c>
      <c r="CZ4" s="267" t="s">
        <v>621</v>
      </c>
      <c r="DA4" s="267" t="s">
        <v>276</v>
      </c>
      <c r="DB4" s="267" t="s">
        <v>621</v>
      </c>
      <c r="DC4" s="267" t="s">
        <v>276</v>
      </c>
      <c r="DD4" s="267" t="s">
        <v>621</v>
      </c>
      <c r="DE4" s="267" t="s">
        <v>276</v>
      </c>
      <c r="DF4" s="267" t="s">
        <v>621</v>
      </c>
      <c r="DG4" s="267" t="s">
        <v>276</v>
      </c>
      <c r="DH4" s="267" t="s">
        <v>621</v>
      </c>
      <c r="DI4" s="267" t="s">
        <v>276</v>
      </c>
      <c r="DJ4" s="267" t="s">
        <v>621</v>
      </c>
      <c r="DK4" s="267" t="s">
        <v>276</v>
      </c>
      <c r="DL4" s="267" t="s">
        <v>621</v>
      </c>
      <c r="DM4" s="267" t="s">
        <v>276</v>
      </c>
      <c r="DN4" s="267" t="s">
        <v>621</v>
      </c>
      <c r="DO4" s="267" t="s">
        <v>276</v>
      </c>
      <c r="DP4" s="267" t="s">
        <v>621</v>
      </c>
      <c r="DQ4" s="267" t="s">
        <v>276</v>
      </c>
      <c r="DR4" s="267" t="s">
        <v>621</v>
      </c>
      <c r="DS4" s="267" t="s">
        <v>276</v>
      </c>
      <c r="DT4" s="267" t="s">
        <v>621</v>
      </c>
      <c r="DU4" s="267" t="s">
        <v>276</v>
      </c>
      <c r="DV4" s="267" t="s">
        <v>621</v>
      </c>
      <c r="DW4" s="267" t="s">
        <v>276</v>
      </c>
      <c r="DX4" s="267" t="s">
        <v>621</v>
      </c>
      <c r="DY4" s="267" t="s">
        <v>276</v>
      </c>
      <c r="DZ4" s="267" t="s">
        <v>621</v>
      </c>
      <c r="EA4" s="267" t="s">
        <v>276</v>
      </c>
      <c r="EB4" s="267" t="s">
        <v>621</v>
      </c>
      <c r="EC4" s="267" t="s">
        <v>276</v>
      </c>
      <c r="ED4" s="267" t="s">
        <v>621</v>
      </c>
      <c r="EE4" s="267" t="s">
        <v>276</v>
      </c>
      <c r="EF4" s="267" t="s">
        <v>621</v>
      </c>
      <c r="EG4" s="267" t="s">
        <v>276</v>
      </c>
      <c r="EH4" s="267" t="s">
        <v>621</v>
      </c>
      <c r="EI4" s="267" t="s">
        <v>276</v>
      </c>
      <c r="EJ4" s="267" t="s">
        <v>621</v>
      </c>
      <c r="EK4" s="267" t="s">
        <v>276</v>
      </c>
      <c r="EL4" s="267" t="s">
        <v>621</v>
      </c>
      <c r="EM4" s="267" t="s">
        <v>276</v>
      </c>
      <c r="EN4" s="267" t="s">
        <v>621</v>
      </c>
      <c r="EO4" s="267" t="s">
        <v>276</v>
      </c>
      <c r="EP4" s="267" t="s">
        <v>621</v>
      </c>
      <c r="EQ4" s="267" t="s">
        <v>276</v>
      </c>
      <c r="ER4" s="267" t="s">
        <v>621</v>
      </c>
      <c r="ES4" s="267" t="s">
        <v>276</v>
      </c>
      <c r="ET4" s="267" t="s">
        <v>621</v>
      </c>
      <c r="EU4" s="267" t="s">
        <v>276</v>
      </c>
      <c r="EV4" s="267" t="s">
        <v>621</v>
      </c>
      <c r="EW4" s="267" t="s">
        <v>276</v>
      </c>
      <c r="EX4" s="267" t="s">
        <v>621</v>
      </c>
      <c r="EY4" s="267" t="s">
        <v>276</v>
      </c>
      <c r="EZ4" s="267" t="s">
        <v>621</v>
      </c>
      <c r="FA4" s="267" t="s">
        <v>276</v>
      </c>
      <c r="FB4" s="267" t="s">
        <v>621</v>
      </c>
      <c r="FC4" s="267" t="s">
        <v>276</v>
      </c>
      <c r="FD4" s="267" t="s">
        <v>621</v>
      </c>
      <c r="FE4" s="267" t="s">
        <v>276</v>
      </c>
      <c r="FF4" s="267" t="s">
        <v>621</v>
      </c>
      <c r="FG4" s="267" t="s">
        <v>276</v>
      </c>
      <c r="FH4" s="267" t="s">
        <v>621</v>
      </c>
      <c r="FI4" s="267" t="s">
        <v>276</v>
      </c>
      <c r="FJ4" s="267" t="s">
        <v>621</v>
      </c>
      <c r="FK4" s="267" t="s">
        <v>276</v>
      </c>
      <c r="FL4" s="267" t="s">
        <v>621</v>
      </c>
      <c r="FM4" s="267" t="s">
        <v>276</v>
      </c>
      <c r="FN4" s="267" t="s">
        <v>621</v>
      </c>
      <c r="FO4" s="267" t="s">
        <v>276</v>
      </c>
      <c r="FP4" s="267" t="s">
        <v>621</v>
      </c>
      <c r="FQ4" s="267" t="s">
        <v>276</v>
      </c>
      <c r="FR4" s="267" t="s">
        <v>621</v>
      </c>
      <c r="FS4" s="267" t="s">
        <v>276</v>
      </c>
      <c r="FT4" s="267" t="s">
        <v>621</v>
      </c>
      <c r="FU4" s="267" t="s">
        <v>276</v>
      </c>
      <c r="FV4" s="267" t="s">
        <v>621</v>
      </c>
      <c r="FW4" s="267" t="s">
        <v>276</v>
      </c>
      <c r="FX4" s="267" t="s">
        <v>621</v>
      </c>
      <c r="FY4" s="267" t="s">
        <v>276</v>
      </c>
      <c r="FZ4" s="267" t="s">
        <v>621</v>
      </c>
      <c r="GA4" s="267" t="s">
        <v>276</v>
      </c>
      <c r="GB4" s="267" t="s">
        <v>621</v>
      </c>
      <c r="GC4" s="267" t="s">
        <v>276</v>
      </c>
      <c r="GD4" s="267" t="s">
        <v>621</v>
      </c>
      <c r="GE4" s="267" t="s">
        <v>276</v>
      </c>
      <c r="GF4" s="267" t="s">
        <v>621</v>
      </c>
      <c r="GG4" s="267" t="s">
        <v>276</v>
      </c>
      <c r="GH4" s="267" t="s">
        <v>621</v>
      </c>
      <c r="GI4" s="267" t="s">
        <v>276</v>
      </c>
      <c r="GJ4" s="267" t="s">
        <v>621</v>
      </c>
      <c r="GK4" s="267" t="s">
        <v>276</v>
      </c>
      <c r="GL4" s="267" t="s">
        <v>621</v>
      </c>
      <c r="GM4" s="267" t="s">
        <v>276</v>
      </c>
      <c r="GN4" s="267" t="s">
        <v>621</v>
      </c>
      <c r="GO4" s="267" t="s">
        <v>276</v>
      </c>
    </row>
    <row r="5" spans="1:214" s="272" customFormat="1" ht="33" customHeight="1" x14ac:dyDescent="0.2">
      <c r="A5" s="268" t="s">
        <v>622</v>
      </c>
      <c r="B5" s="269">
        <v>19575</v>
      </c>
      <c r="C5" s="270"/>
      <c r="D5" s="269">
        <v>15834</v>
      </c>
      <c r="E5" s="269">
        <v>5270</v>
      </c>
      <c r="F5" s="269">
        <v>2202</v>
      </c>
      <c r="G5" s="270"/>
      <c r="H5" s="270"/>
      <c r="I5" s="270"/>
      <c r="J5" s="271">
        <v>750</v>
      </c>
      <c r="K5" s="270"/>
      <c r="L5" s="269">
        <v>7338</v>
      </c>
      <c r="M5" s="270"/>
      <c r="N5" s="269">
        <v>2810</v>
      </c>
      <c r="O5" s="270"/>
      <c r="P5" s="269">
        <v>1350</v>
      </c>
      <c r="Q5" s="270"/>
      <c r="R5" s="270"/>
      <c r="S5" s="270"/>
      <c r="T5" s="270"/>
      <c r="U5" s="270"/>
      <c r="V5" s="269">
        <v>3000</v>
      </c>
      <c r="W5" s="269">
        <v>15342</v>
      </c>
      <c r="X5" s="271">
        <v>960</v>
      </c>
      <c r="Y5" s="269">
        <v>8820</v>
      </c>
      <c r="Z5" s="270"/>
      <c r="AA5" s="271">
        <v>302</v>
      </c>
      <c r="AB5" s="269">
        <v>1155</v>
      </c>
      <c r="AC5" s="269">
        <v>2500</v>
      </c>
      <c r="AD5" s="269">
        <v>2554</v>
      </c>
      <c r="AE5" s="269">
        <v>4050</v>
      </c>
      <c r="AF5" s="271">
        <v>525</v>
      </c>
      <c r="AG5" s="269">
        <v>2930</v>
      </c>
      <c r="AH5" s="269">
        <v>5090</v>
      </c>
      <c r="AI5" s="269">
        <v>6152</v>
      </c>
      <c r="AJ5" s="271">
        <v>720</v>
      </c>
      <c r="AK5" s="269">
        <v>3300</v>
      </c>
      <c r="AL5" s="269">
        <v>1185</v>
      </c>
      <c r="AM5" s="269">
        <v>8340</v>
      </c>
      <c r="AN5" s="271">
        <v>861</v>
      </c>
      <c r="AO5" s="269">
        <v>13000</v>
      </c>
      <c r="AP5" s="269">
        <v>1897</v>
      </c>
      <c r="AQ5" s="270"/>
      <c r="AR5" s="271">
        <v>446</v>
      </c>
      <c r="AS5" s="269">
        <v>5340</v>
      </c>
      <c r="AT5" s="271">
        <v>648</v>
      </c>
      <c r="AU5" s="269">
        <v>7000</v>
      </c>
      <c r="AV5" s="271">
        <v>696</v>
      </c>
      <c r="AW5" s="269">
        <v>5500</v>
      </c>
      <c r="AX5" s="269">
        <v>1424</v>
      </c>
      <c r="AY5" s="269">
        <v>4276</v>
      </c>
      <c r="AZ5" s="271">
        <v>190</v>
      </c>
      <c r="BA5" s="269">
        <v>3400</v>
      </c>
      <c r="BB5" s="270"/>
      <c r="BC5" s="270"/>
      <c r="BD5" s="270"/>
      <c r="BE5" s="270"/>
      <c r="BF5" s="270"/>
      <c r="BG5" s="269">
        <v>1350</v>
      </c>
      <c r="BH5" s="270"/>
      <c r="BI5" s="270"/>
      <c r="BJ5" s="270"/>
      <c r="BK5" s="269">
        <v>2634</v>
      </c>
      <c r="BL5" s="269">
        <v>1175</v>
      </c>
      <c r="BM5" s="269">
        <v>4806</v>
      </c>
      <c r="BN5" s="271">
        <v>526</v>
      </c>
      <c r="BO5" s="269">
        <v>3084</v>
      </c>
      <c r="BP5" s="270"/>
      <c r="BQ5" s="270"/>
      <c r="BR5" s="271">
        <v>73</v>
      </c>
      <c r="BS5" s="269">
        <v>3152</v>
      </c>
      <c r="BT5" s="270"/>
      <c r="BU5" s="269">
        <v>2411</v>
      </c>
      <c r="BV5" s="270"/>
      <c r="BW5" s="269">
        <v>2571</v>
      </c>
      <c r="BX5" s="270"/>
      <c r="BY5" s="269">
        <v>1527</v>
      </c>
      <c r="BZ5" s="270"/>
      <c r="CA5" s="269">
        <v>1961</v>
      </c>
      <c r="CB5" s="270"/>
      <c r="CC5" s="269">
        <v>1900</v>
      </c>
      <c r="CD5" s="270"/>
      <c r="CE5" s="269">
        <v>5223</v>
      </c>
      <c r="CF5" s="270"/>
      <c r="CG5" s="269">
        <v>1508</v>
      </c>
      <c r="CH5" s="270"/>
      <c r="CI5" s="269">
        <v>1813</v>
      </c>
      <c r="CJ5" s="270"/>
      <c r="CK5" s="269">
        <v>2758</v>
      </c>
      <c r="CL5" s="270"/>
      <c r="CM5" s="269">
        <v>1915</v>
      </c>
      <c r="CN5" s="270"/>
      <c r="CO5" s="269">
        <v>2187</v>
      </c>
      <c r="CP5" s="271">
        <v>171</v>
      </c>
      <c r="CQ5" s="269">
        <v>5419</v>
      </c>
      <c r="CR5" s="270"/>
      <c r="CS5" s="269">
        <v>1751</v>
      </c>
      <c r="CT5" s="270"/>
      <c r="CU5" s="269">
        <v>1338</v>
      </c>
      <c r="CV5" s="271">
        <v>237</v>
      </c>
      <c r="CW5" s="269">
        <v>3599</v>
      </c>
      <c r="CX5" s="270"/>
      <c r="CY5" s="269">
        <v>4102</v>
      </c>
      <c r="CZ5" s="271">
        <v>124</v>
      </c>
      <c r="DA5" s="269">
        <v>2484</v>
      </c>
      <c r="DB5" s="271">
        <v>414</v>
      </c>
      <c r="DC5" s="269">
        <v>7548</v>
      </c>
      <c r="DD5" s="270"/>
      <c r="DE5" s="269">
        <v>2932</v>
      </c>
      <c r="DF5" s="270"/>
      <c r="DG5" s="269">
        <v>2968</v>
      </c>
      <c r="DH5" s="270"/>
      <c r="DI5" s="269">
        <v>1587</v>
      </c>
      <c r="DJ5" s="270"/>
      <c r="DK5" s="269">
        <v>2364</v>
      </c>
      <c r="DL5" s="271">
        <v>30</v>
      </c>
      <c r="DM5" s="269">
        <v>4923</v>
      </c>
      <c r="DN5" s="270"/>
      <c r="DO5" s="269">
        <v>1186</v>
      </c>
      <c r="DP5" s="270"/>
      <c r="DQ5" s="269">
        <v>1281</v>
      </c>
      <c r="DR5" s="271">
        <v>142</v>
      </c>
      <c r="DS5" s="269">
        <v>5494</v>
      </c>
      <c r="DT5" s="271">
        <v>388</v>
      </c>
      <c r="DU5" s="269">
        <v>5008</v>
      </c>
      <c r="DV5" s="270"/>
      <c r="DW5" s="269">
        <v>2730</v>
      </c>
      <c r="DX5" s="270"/>
      <c r="DY5" s="269">
        <v>3146</v>
      </c>
      <c r="DZ5" s="270"/>
      <c r="EA5" s="269">
        <v>2340</v>
      </c>
      <c r="EB5" s="271">
        <v>176</v>
      </c>
      <c r="EC5" s="269">
        <v>2261</v>
      </c>
      <c r="ED5" s="271">
        <v>161</v>
      </c>
      <c r="EE5" s="269">
        <v>3534</v>
      </c>
      <c r="EF5" s="270"/>
      <c r="EG5" s="270"/>
      <c r="EH5" s="271">
        <v>100</v>
      </c>
      <c r="EI5" s="269">
        <v>1429</v>
      </c>
      <c r="EJ5" s="270"/>
      <c r="EK5" s="269">
        <v>1328</v>
      </c>
      <c r="EL5" s="270"/>
      <c r="EM5" s="270"/>
      <c r="EN5" s="270"/>
      <c r="EO5" s="270"/>
      <c r="EP5" s="271">
        <v>130</v>
      </c>
      <c r="EQ5" s="270"/>
      <c r="ER5" s="270"/>
      <c r="ES5" s="271">
        <v>35</v>
      </c>
      <c r="ET5" s="270"/>
      <c r="EU5" s="271">
        <v>111</v>
      </c>
      <c r="EV5" s="270"/>
      <c r="EW5" s="270">
        <v>72</v>
      </c>
      <c r="EX5" s="270"/>
      <c r="EY5" s="270"/>
      <c r="EZ5" s="270"/>
      <c r="FA5" s="270"/>
      <c r="FB5" s="270"/>
      <c r="FC5" s="270"/>
      <c r="FD5" s="270"/>
      <c r="FE5" s="270"/>
      <c r="FF5" s="270"/>
      <c r="FG5" s="270"/>
      <c r="FH5" s="270"/>
      <c r="FI5" s="270"/>
      <c r="FJ5" s="270"/>
      <c r="FK5" s="270"/>
      <c r="FL5" s="270"/>
      <c r="FM5" s="270"/>
      <c r="FN5" s="270"/>
      <c r="FO5" s="270"/>
      <c r="FP5" s="270"/>
      <c r="FQ5" s="270"/>
      <c r="FR5" s="270"/>
      <c r="FS5" s="270"/>
      <c r="FT5" s="270"/>
      <c r="FU5" s="270"/>
      <c r="FV5" s="270"/>
      <c r="FW5" s="270"/>
      <c r="FX5" s="270"/>
      <c r="FY5" s="270"/>
      <c r="FZ5" s="270"/>
      <c r="GA5" s="270"/>
      <c r="GB5" s="270"/>
      <c r="GC5" s="270"/>
      <c r="GD5" s="270"/>
      <c r="GE5" s="270"/>
      <c r="GF5" s="270"/>
      <c r="GG5" s="270"/>
      <c r="GH5" s="270"/>
      <c r="GI5" s="270"/>
      <c r="GJ5" s="270"/>
      <c r="GK5" s="270"/>
      <c r="GL5" s="270"/>
      <c r="GM5" s="270"/>
      <c r="GN5" s="270"/>
      <c r="GO5" s="270"/>
    </row>
    <row r="6" spans="1:214" ht="11.1" customHeight="1" x14ac:dyDescent="0.2">
      <c r="A6" s="273" t="s">
        <v>623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5">
        <v>36</v>
      </c>
      <c r="Y6" s="275">
        <v>297</v>
      </c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74"/>
      <c r="AQ6" s="274"/>
      <c r="AR6" s="274"/>
      <c r="AS6" s="274"/>
      <c r="AT6" s="275">
        <v>2</v>
      </c>
      <c r="AU6" s="275">
        <v>55</v>
      </c>
      <c r="AV6" s="274"/>
      <c r="AW6" s="274"/>
      <c r="AX6" s="274"/>
      <c r="AY6" s="274"/>
      <c r="AZ6" s="274"/>
      <c r="BA6" s="274"/>
      <c r="BB6" s="274"/>
      <c r="BC6" s="274"/>
      <c r="BD6" s="274"/>
      <c r="BE6" s="274"/>
      <c r="BF6" s="274"/>
      <c r="BG6" s="274"/>
      <c r="BH6" s="274"/>
      <c r="BI6" s="274"/>
      <c r="BJ6" s="274"/>
      <c r="BK6" s="274"/>
      <c r="BL6" s="275">
        <v>1</v>
      </c>
      <c r="BM6" s="275">
        <v>1</v>
      </c>
      <c r="BN6" s="274"/>
      <c r="BO6" s="274"/>
      <c r="BP6" s="274"/>
      <c r="BQ6" s="274"/>
      <c r="BR6" s="274"/>
      <c r="BS6" s="274"/>
      <c r="BT6" s="274"/>
      <c r="BU6" s="274"/>
      <c r="BV6" s="274"/>
      <c r="BW6" s="275">
        <v>1</v>
      </c>
      <c r="BX6" s="274"/>
      <c r="BY6" s="274"/>
      <c r="BZ6" s="274"/>
      <c r="CA6" s="274"/>
      <c r="CB6" s="274"/>
      <c r="CC6" s="274"/>
      <c r="CD6" s="274"/>
      <c r="CE6" s="274"/>
      <c r="CF6" s="274"/>
      <c r="CG6" s="274"/>
      <c r="CH6" s="274"/>
      <c r="CI6" s="274"/>
      <c r="CJ6" s="274"/>
      <c r="CK6" s="274"/>
      <c r="CL6" s="274"/>
      <c r="CM6" s="274"/>
      <c r="CN6" s="274"/>
      <c r="CO6" s="274"/>
      <c r="CP6" s="274"/>
      <c r="CQ6" s="274"/>
      <c r="CR6" s="274"/>
      <c r="CS6" s="275">
        <v>4</v>
      </c>
      <c r="CT6" s="274"/>
      <c r="CU6" s="274"/>
      <c r="CV6" s="274"/>
      <c r="CW6" s="275">
        <v>1</v>
      </c>
      <c r="CX6" s="274"/>
      <c r="CY6" s="275">
        <v>3</v>
      </c>
      <c r="CZ6" s="274"/>
      <c r="DA6" s="274"/>
      <c r="DB6" s="274"/>
      <c r="DC6" s="275">
        <v>1</v>
      </c>
      <c r="DD6" s="274"/>
      <c r="DE6" s="274"/>
      <c r="DF6" s="274"/>
      <c r="DG6" s="274"/>
      <c r="DH6" s="274"/>
      <c r="DI6" s="274"/>
      <c r="DJ6" s="274"/>
      <c r="DK6" s="274"/>
      <c r="DL6" s="274"/>
      <c r="DM6" s="274"/>
      <c r="DN6" s="274"/>
      <c r="DO6" s="274"/>
      <c r="DP6" s="274"/>
      <c r="DQ6" s="274"/>
      <c r="DR6" s="274"/>
      <c r="DS6" s="274"/>
      <c r="DT6" s="274"/>
      <c r="DU6" s="274"/>
      <c r="DV6" s="274"/>
      <c r="DW6" s="274"/>
      <c r="DX6" s="274"/>
      <c r="DY6" s="275">
        <v>1</v>
      </c>
      <c r="DZ6" s="274"/>
      <c r="EA6" s="274"/>
      <c r="EB6" s="274"/>
      <c r="EC6" s="274"/>
      <c r="ED6" s="274"/>
      <c r="EE6" s="274"/>
      <c r="EF6" s="274"/>
      <c r="EG6" s="274"/>
      <c r="EH6" s="274"/>
      <c r="EI6" s="274"/>
      <c r="EJ6" s="274"/>
      <c r="EK6" s="274"/>
      <c r="EL6" s="274"/>
      <c r="EM6" s="274"/>
      <c r="EN6" s="274"/>
      <c r="EO6" s="274"/>
      <c r="EP6" s="274"/>
      <c r="EQ6" s="274"/>
      <c r="ER6" s="274"/>
      <c r="ES6" s="274"/>
      <c r="ET6" s="274"/>
      <c r="EU6" s="274"/>
      <c r="EV6" s="274"/>
      <c r="EW6" s="274"/>
      <c r="EX6" s="274"/>
      <c r="EY6" s="274"/>
      <c r="EZ6" s="274"/>
      <c r="FA6" s="274"/>
      <c r="FB6" s="274"/>
      <c r="FC6" s="274"/>
      <c r="FD6" s="274"/>
      <c r="FE6" s="274"/>
      <c r="FF6" s="274"/>
      <c r="FG6" s="274"/>
      <c r="FH6" s="274"/>
      <c r="FI6" s="274"/>
      <c r="FJ6" s="274"/>
      <c r="FK6" s="274"/>
      <c r="FL6" s="274"/>
      <c r="FM6" s="274"/>
      <c r="FN6" s="274"/>
      <c r="FO6" s="274"/>
      <c r="FP6" s="274"/>
      <c r="FQ6" s="274"/>
      <c r="FR6" s="274"/>
      <c r="FS6" s="274"/>
      <c r="FT6" s="274"/>
      <c r="FU6" s="274"/>
      <c r="FV6" s="274"/>
      <c r="FW6" s="274"/>
      <c r="FX6" s="274"/>
      <c r="FY6" s="274"/>
      <c r="FZ6" s="274"/>
      <c r="GA6" s="274"/>
      <c r="GB6" s="274"/>
      <c r="GC6" s="274"/>
      <c r="GD6" s="274"/>
      <c r="GE6" s="274"/>
      <c r="GF6" s="274"/>
      <c r="GG6" s="274"/>
      <c r="GH6" s="274"/>
      <c r="GI6" s="274"/>
      <c r="GJ6" s="274"/>
      <c r="GK6" s="274"/>
      <c r="GL6" s="274"/>
      <c r="GM6" s="274"/>
      <c r="GN6" s="274"/>
      <c r="GO6" s="274"/>
    </row>
    <row r="7" spans="1:214" ht="11.1" customHeight="1" x14ac:dyDescent="0.2">
      <c r="A7" s="273" t="s">
        <v>624</v>
      </c>
      <c r="B7" s="275">
        <v>152</v>
      </c>
      <c r="C7" s="274"/>
      <c r="D7" s="276">
        <v>4952</v>
      </c>
      <c r="E7" s="274"/>
      <c r="F7" s="274"/>
      <c r="G7" s="274"/>
      <c r="H7" s="274"/>
      <c r="I7" s="274"/>
      <c r="J7" s="274"/>
      <c r="K7" s="274"/>
      <c r="L7" s="275">
        <v>197</v>
      </c>
      <c r="M7" s="274"/>
      <c r="N7" s="275">
        <v>40</v>
      </c>
      <c r="O7" s="274"/>
      <c r="P7" s="274"/>
      <c r="Q7" s="274"/>
      <c r="R7" s="274"/>
      <c r="S7" s="274"/>
      <c r="T7" s="274"/>
      <c r="U7" s="274"/>
      <c r="V7" s="275">
        <v>4</v>
      </c>
      <c r="W7" s="275">
        <v>51</v>
      </c>
      <c r="X7" s="275">
        <v>924</v>
      </c>
      <c r="Y7" s="276">
        <v>5003</v>
      </c>
      <c r="Z7" s="274"/>
      <c r="AA7" s="274"/>
      <c r="AB7" s="274"/>
      <c r="AC7" s="274"/>
      <c r="AD7" s="275">
        <v>5</v>
      </c>
      <c r="AE7" s="275">
        <v>7</v>
      </c>
      <c r="AF7" s="274"/>
      <c r="AG7" s="274"/>
      <c r="AH7" s="274"/>
      <c r="AI7" s="275">
        <v>1</v>
      </c>
      <c r="AJ7" s="274"/>
      <c r="AK7" s="275">
        <v>1</v>
      </c>
      <c r="AL7" s="276">
        <v>1032</v>
      </c>
      <c r="AM7" s="276">
        <v>4101</v>
      </c>
      <c r="AN7" s="274"/>
      <c r="AO7" s="275">
        <v>26</v>
      </c>
      <c r="AP7" s="274"/>
      <c r="AQ7" s="274"/>
      <c r="AR7" s="275">
        <v>2</v>
      </c>
      <c r="AS7" s="275">
        <v>11</v>
      </c>
      <c r="AT7" s="275">
        <v>412</v>
      </c>
      <c r="AU7" s="276">
        <v>2529</v>
      </c>
      <c r="AV7" s="274"/>
      <c r="AW7" s="274"/>
      <c r="AX7" s="274"/>
      <c r="AY7" s="274"/>
      <c r="AZ7" s="274"/>
      <c r="BA7" s="275">
        <v>1</v>
      </c>
      <c r="BB7" s="274"/>
      <c r="BC7" s="274"/>
      <c r="BD7" s="274"/>
      <c r="BE7" s="274"/>
      <c r="BF7" s="274"/>
      <c r="BG7" s="274"/>
      <c r="BH7" s="274"/>
      <c r="BI7" s="274"/>
      <c r="BJ7" s="274"/>
      <c r="BK7" s="275">
        <v>241</v>
      </c>
      <c r="BL7" s="275">
        <v>162</v>
      </c>
      <c r="BM7" s="275">
        <v>713</v>
      </c>
      <c r="BN7" s="274"/>
      <c r="BO7" s="274"/>
      <c r="BP7" s="274"/>
      <c r="BQ7" s="274"/>
      <c r="BR7" s="274"/>
      <c r="BS7" s="275">
        <v>360</v>
      </c>
      <c r="BT7" s="274"/>
      <c r="BU7" s="275">
        <v>226</v>
      </c>
      <c r="BV7" s="274"/>
      <c r="BW7" s="275">
        <v>443</v>
      </c>
      <c r="BX7" s="274"/>
      <c r="BY7" s="275">
        <v>144</v>
      </c>
      <c r="BZ7" s="274"/>
      <c r="CA7" s="275">
        <v>430</v>
      </c>
      <c r="CB7" s="274"/>
      <c r="CC7" s="275">
        <v>269</v>
      </c>
      <c r="CD7" s="274"/>
      <c r="CE7" s="275">
        <v>583</v>
      </c>
      <c r="CF7" s="274"/>
      <c r="CG7" s="275">
        <v>219</v>
      </c>
      <c r="CH7" s="274"/>
      <c r="CI7" s="275">
        <v>141</v>
      </c>
      <c r="CJ7" s="274"/>
      <c r="CK7" s="275">
        <v>474</v>
      </c>
      <c r="CL7" s="274"/>
      <c r="CM7" s="275">
        <v>160</v>
      </c>
      <c r="CN7" s="274"/>
      <c r="CO7" s="275">
        <v>451</v>
      </c>
      <c r="CP7" s="274"/>
      <c r="CQ7" s="275">
        <v>659</v>
      </c>
      <c r="CR7" s="274"/>
      <c r="CS7" s="275">
        <v>167</v>
      </c>
      <c r="CT7" s="274"/>
      <c r="CU7" s="275">
        <v>237</v>
      </c>
      <c r="CV7" s="274"/>
      <c r="CW7" s="275">
        <v>494</v>
      </c>
      <c r="CX7" s="274"/>
      <c r="CY7" s="275">
        <v>356</v>
      </c>
      <c r="CZ7" s="274"/>
      <c r="DA7" s="275">
        <v>352</v>
      </c>
      <c r="DB7" s="274"/>
      <c r="DC7" s="275">
        <v>764</v>
      </c>
      <c r="DD7" s="274"/>
      <c r="DE7" s="275">
        <v>481</v>
      </c>
      <c r="DF7" s="274"/>
      <c r="DG7" s="275">
        <v>454</v>
      </c>
      <c r="DH7" s="274"/>
      <c r="DI7" s="275">
        <v>113</v>
      </c>
      <c r="DJ7" s="274"/>
      <c r="DK7" s="275">
        <v>65</v>
      </c>
      <c r="DL7" s="274"/>
      <c r="DM7" s="275">
        <v>706</v>
      </c>
      <c r="DN7" s="274"/>
      <c r="DO7" s="275">
        <v>130</v>
      </c>
      <c r="DP7" s="274"/>
      <c r="DQ7" s="275">
        <v>18</v>
      </c>
      <c r="DR7" s="274"/>
      <c r="DS7" s="275">
        <v>431</v>
      </c>
      <c r="DT7" s="274"/>
      <c r="DU7" s="275">
        <v>531</v>
      </c>
      <c r="DV7" s="274"/>
      <c r="DW7" s="275">
        <v>359</v>
      </c>
      <c r="DX7" s="274"/>
      <c r="DY7" s="275">
        <v>444</v>
      </c>
      <c r="DZ7" s="274"/>
      <c r="EA7" s="275">
        <v>243</v>
      </c>
      <c r="EB7" s="274"/>
      <c r="EC7" s="275">
        <v>125</v>
      </c>
      <c r="ED7" s="274"/>
      <c r="EE7" s="275">
        <v>255</v>
      </c>
      <c r="EF7" s="274"/>
      <c r="EG7" s="274"/>
      <c r="EH7" s="274"/>
      <c r="EI7" s="275">
        <v>145</v>
      </c>
      <c r="EJ7" s="274"/>
      <c r="EK7" s="275">
        <v>547</v>
      </c>
      <c r="EL7" s="274"/>
      <c r="EM7" s="274"/>
      <c r="EN7" s="274"/>
      <c r="EO7" s="274"/>
      <c r="EP7" s="274"/>
      <c r="EQ7" s="274"/>
      <c r="ER7" s="274"/>
      <c r="ES7" s="275">
        <v>1</v>
      </c>
      <c r="ET7" s="274"/>
      <c r="EU7" s="274"/>
      <c r="EV7" s="274"/>
      <c r="EW7" s="274"/>
      <c r="EX7" s="274"/>
      <c r="EY7" s="274"/>
      <c r="EZ7" s="274"/>
      <c r="FA7" s="274"/>
      <c r="FB7" s="274"/>
      <c r="FC7" s="274"/>
      <c r="FD7" s="274"/>
      <c r="FE7" s="274"/>
      <c r="FF7" s="274"/>
      <c r="FG7" s="274"/>
      <c r="FH7" s="274"/>
      <c r="FI7" s="274"/>
      <c r="FJ7" s="274"/>
      <c r="FK7" s="274"/>
      <c r="FL7" s="274"/>
      <c r="FM7" s="274"/>
      <c r="FN7" s="274"/>
      <c r="FO7" s="274"/>
      <c r="FP7" s="274"/>
      <c r="FQ7" s="274"/>
      <c r="FR7" s="274"/>
      <c r="FS7" s="274"/>
      <c r="FT7" s="274"/>
      <c r="FU7" s="274"/>
      <c r="FV7" s="274"/>
      <c r="FW7" s="274"/>
      <c r="FX7" s="274"/>
      <c r="FY7" s="274"/>
      <c r="FZ7" s="274"/>
      <c r="GA7" s="274"/>
      <c r="GB7" s="274"/>
      <c r="GC7" s="274"/>
      <c r="GD7" s="274"/>
      <c r="GE7" s="274"/>
      <c r="GF7" s="274"/>
      <c r="GG7" s="274"/>
      <c r="GH7" s="274"/>
      <c r="GI7" s="274"/>
      <c r="GJ7" s="274"/>
      <c r="GK7" s="274"/>
      <c r="GL7" s="274"/>
      <c r="GM7" s="274"/>
      <c r="GN7" s="274"/>
      <c r="GO7" s="274"/>
    </row>
    <row r="8" spans="1:214" ht="11.1" customHeight="1" x14ac:dyDescent="0.2">
      <c r="A8" s="273" t="s">
        <v>625</v>
      </c>
      <c r="B8" s="274"/>
      <c r="C8" s="274"/>
      <c r="D8" s="274"/>
      <c r="E8" s="276">
        <v>5270</v>
      </c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6">
        <v>3470</v>
      </c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6">
        <v>3470</v>
      </c>
      <c r="AN8" s="274"/>
      <c r="AO8" s="274"/>
      <c r="AP8" s="274"/>
      <c r="AQ8" s="274"/>
      <c r="AR8" s="274"/>
      <c r="AS8" s="274"/>
      <c r="AT8" s="274"/>
      <c r="AU8" s="276">
        <v>3300</v>
      </c>
      <c r="AV8" s="274"/>
      <c r="AW8" s="274"/>
      <c r="AX8" s="274"/>
      <c r="AY8" s="274"/>
      <c r="AZ8" s="274"/>
      <c r="BA8" s="274"/>
      <c r="BB8" s="274"/>
      <c r="BC8" s="274"/>
      <c r="BD8" s="274"/>
      <c r="BE8" s="274"/>
      <c r="BF8" s="274"/>
      <c r="BG8" s="274"/>
      <c r="BH8" s="274"/>
      <c r="BI8" s="274"/>
      <c r="BJ8" s="274"/>
      <c r="BK8" s="274"/>
      <c r="BL8" s="274"/>
      <c r="BM8" s="275">
        <v>700</v>
      </c>
      <c r="BN8" s="274"/>
      <c r="BO8" s="274"/>
      <c r="BP8" s="274"/>
      <c r="BQ8" s="274"/>
      <c r="BR8" s="274"/>
      <c r="BS8" s="275">
        <v>120</v>
      </c>
      <c r="BT8" s="274"/>
      <c r="BU8" s="275">
        <v>100</v>
      </c>
      <c r="BV8" s="274"/>
      <c r="BW8" s="275">
        <v>50</v>
      </c>
      <c r="BX8" s="274"/>
      <c r="BY8" s="274"/>
      <c r="BZ8" s="274"/>
      <c r="CA8" s="275">
        <v>80</v>
      </c>
      <c r="CB8" s="274"/>
      <c r="CC8" s="275">
        <v>90</v>
      </c>
      <c r="CD8" s="274"/>
      <c r="CE8" s="275">
        <v>450</v>
      </c>
      <c r="CF8" s="274"/>
      <c r="CG8" s="275">
        <v>50</v>
      </c>
      <c r="CH8" s="274"/>
      <c r="CI8" s="275">
        <v>30</v>
      </c>
      <c r="CJ8" s="274"/>
      <c r="CK8" s="275">
        <v>120</v>
      </c>
      <c r="CL8" s="274"/>
      <c r="CM8" s="275">
        <v>40</v>
      </c>
      <c r="CN8" s="274"/>
      <c r="CO8" s="275">
        <v>100</v>
      </c>
      <c r="CP8" s="274"/>
      <c r="CQ8" s="275">
        <v>450</v>
      </c>
      <c r="CR8" s="274"/>
      <c r="CS8" s="274"/>
      <c r="CT8" s="274"/>
      <c r="CU8" s="275">
        <v>70</v>
      </c>
      <c r="CV8" s="274"/>
      <c r="CW8" s="275">
        <v>120</v>
      </c>
      <c r="CX8" s="274"/>
      <c r="CY8" s="275">
        <v>100</v>
      </c>
      <c r="CZ8" s="274"/>
      <c r="DA8" s="275">
        <v>80</v>
      </c>
      <c r="DB8" s="274"/>
      <c r="DC8" s="274"/>
      <c r="DD8" s="274"/>
      <c r="DE8" s="275">
        <v>100</v>
      </c>
      <c r="DF8" s="274"/>
      <c r="DG8" s="275">
        <v>120</v>
      </c>
      <c r="DH8" s="274"/>
      <c r="DI8" s="275">
        <v>60</v>
      </c>
      <c r="DJ8" s="274"/>
      <c r="DK8" s="274"/>
      <c r="DL8" s="274"/>
      <c r="DM8" s="275">
        <v>240</v>
      </c>
      <c r="DN8" s="274"/>
      <c r="DO8" s="275">
        <v>40</v>
      </c>
      <c r="DP8" s="274"/>
      <c r="DQ8" s="274"/>
      <c r="DR8" s="274"/>
      <c r="DS8" s="275">
        <v>200</v>
      </c>
      <c r="DT8" s="274"/>
      <c r="DU8" s="275">
        <v>230</v>
      </c>
      <c r="DV8" s="274"/>
      <c r="DW8" s="275">
        <v>130</v>
      </c>
      <c r="DX8" s="274"/>
      <c r="DY8" s="275">
        <v>130</v>
      </c>
      <c r="DZ8" s="274"/>
      <c r="EA8" s="275">
        <v>130</v>
      </c>
      <c r="EB8" s="274"/>
      <c r="EC8" s="275">
        <v>100</v>
      </c>
      <c r="ED8" s="274"/>
      <c r="EE8" s="275">
        <v>240</v>
      </c>
      <c r="EF8" s="274"/>
      <c r="EG8" s="274"/>
      <c r="EH8" s="274"/>
      <c r="EI8" s="274"/>
      <c r="EJ8" s="274"/>
      <c r="EK8" s="274"/>
      <c r="EL8" s="274"/>
      <c r="EM8" s="274"/>
      <c r="EN8" s="274"/>
      <c r="EO8" s="274"/>
      <c r="EP8" s="274"/>
      <c r="EQ8" s="274"/>
      <c r="ER8" s="274"/>
      <c r="ES8" s="274"/>
      <c r="ET8" s="274"/>
      <c r="EU8" s="274"/>
      <c r="EV8" s="274"/>
      <c r="EW8" s="274"/>
      <c r="EX8" s="274"/>
      <c r="EY8" s="274"/>
      <c r="EZ8" s="274"/>
      <c r="FA8" s="274"/>
      <c r="FB8" s="274"/>
      <c r="FC8" s="274"/>
      <c r="FD8" s="274"/>
      <c r="FE8" s="274"/>
      <c r="FF8" s="274"/>
      <c r="FG8" s="274"/>
      <c r="FH8" s="274"/>
      <c r="FI8" s="274"/>
      <c r="FJ8" s="274"/>
      <c r="FK8" s="274"/>
      <c r="FL8" s="274"/>
      <c r="FM8" s="274"/>
      <c r="FN8" s="274"/>
      <c r="FO8" s="274"/>
      <c r="FP8" s="274"/>
      <c r="FQ8" s="274"/>
      <c r="FR8" s="274"/>
      <c r="FS8" s="274"/>
      <c r="FT8" s="274"/>
      <c r="FU8" s="274"/>
      <c r="FV8" s="274"/>
      <c r="FW8" s="274"/>
      <c r="FX8" s="274"/>
      <c r="FY8" s="274"/>
      <c r="FZ8" s="274"/>
      <c r="GA8" s="274"/>
      <c r="GB8" s="274"/>
      <c r="GC8" s="274"/>
      <c r="GD8" s="274"/>
      <c r="GE8" s="274"/>
      <c r="GF8" s="274"/>
      <c r="GG8" s="274"/>
      <c r="GH8" s="274"/>
      <c r="GI8" s="274"/>
      <c r="GJ8" s="274"/>
      <c r="GK8" s="274"/>
      <c r="GL8" s="274"/>
      <c r="GM8" s="274"/>
      <c r="GN8" s="274"/>
      <c r="GO8" s="274"/>
    </row>
    <row r="9" spans="1:214" ht="11.1" customHeight="1" x14ac:dyDescent="0.2">
      <c r="A9" s="273" t="s">
        <v>626</v>
      </c>
      <c r="B9" s="275">
        <v>8</v>
      </c>
      <c r="C9" s="274"/>
      <c r="D9" s="275">
        <v>76</v>
      </c>
      <c r="E9" s="274"/>
      <c r="F9" s="274"/>
      <c r="G9" s="274"/>
      <c r="H9" s="274"/>
      <c r="I9" s="274"/>
      <c r="J9" s="274"/>
      <c r="K9" s="274"/>
      <c r="L9" s="275">
        <v>1</v>
      </c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5">
        <v>1</v>
      </c>
      <c r="X9" s="274"/>
      <c r="Y9" s="274"/>
      <c r="Z9" s="274"/>
      <c r="AA9" s="274"/>
      <c r="AB9" s="274"/>
      <c r="AC9" s="274"/>
      <c r="AD9" s="274"/>
      <c r="AE9" s="274"/>
      <c r="AF9" s="274"/>
      <c r="AG9" s="275">
        <v>2</v>
      </c>
      <c r="AH9" s="274"/>
      <c r="AI9" s="275">
        <v>1</v>
      </c>
      <c r="AJ9" s="275">
        <v>1</v>
      </c>
      <c r="AK9" s="274"/>
      <c r="AL9" s="274"/>
      <c r="AM9" s="274"/>
      <c r="AN9" s="274"/>
      <c r="AO9" s="274"/>
      <c r="AP9" s="274"/>
      <c r="AQ9" s="274"/>
      <c r="AR9" s="274"/>
      <c r="AS9" s="275">
        <v>4</v>
      </c>
      <c r="AT9" s="274"/>
      <c r="AU9" s="274"/>
      <c r="AV9" s="274"/>
      <c r="AW9" s="274"/>
      <c r="AX9" s="275">
        <v>1</v>
      </c>
      <c r="AY9" s="275">
        <v>8</v>
      </c>
      <c r="AZ9" s="274"/>
      <c r="BA9" s="274"/>
      <c r="BB9" s="274"/>
      <c r="BC9" s="274"/>
      <c r="BD9" s="274"/>
      <c r="BE9" s="274"/>
      <c r="BF9" s="274"/>
      <c r="BG9" s="275">
        <v>2</v>
      </c>
      <c r="BH9" s="274"/>
      <c r="BI9" s="274"/>
      <c r="BJ9" s="274"/>
      <c r="BK9" s="275">
        <v>6</v>
      </c>
      <c r="BL9" s="274"/>
      <c r="BM9" s="275">
        <v>2</v>
      </c>
      <c r="BN9" s="274"/>
      <c r="BO9" s="275">
        <v>22</v>
      </c>
      <c r="BP9" s="274"/>
      <c r="BQ9" s="274"/>
      <c r="BR9" s="274"/>
      <c r="BS9" s="274"/>
      <c r="BT9" s="274"/>
      <c r="BU9" s="275">
        <v>7</v>
      </c>
      <c r="BV9" s="274"/>
      <c r="BW9" s="275">
        <v>5</v>
      </c>
      <c r="BX9" s="274"/>
      <c r="BY9" s="275">
        <v>4</v>
      </c>
      <c r="BZ9" s="274"/>
      <c r="CA9" s="275">
        <v>4</v>
      </c>
      <c r="CB9" s="274"/>
      <c r="CC9" s="275">
        <v>1</v>
      </c>
      <c r="CD9" s="274"/>
      <c r="CE9" s="275">
        <v>6</v>
      </c>
      <c r="CF9" s="274"/>
      <c r="CG9" s="275">
        <v>8</v>
      </c>
      <c r="CH9" s="274"/>
      <c r="CI9" s="275">
        <v>7</v>
      </c>
      <c r="CJ9" s="274"/>
      <c r="CK9" s="275">
        <v>11</v>
      </c>
      <c r="CL9" s="274"/>
      <c r="CM9" s="275">
        <v>3</v>
      </c>
      <c r="CN9" s="274"/>
      <c r="CO9" s="275">
        <v>5</v>
      </c>
      <c r="CP9" s="274"/>
      <c r="CQ9" s="275">
        <v>21</v>
      </c>
      <c r="CR9" s="274"/>
      <c r="CS9" s="275">
        <v>3</v>
      </c>
      <c r="CT9" s="274"/>
      <c r="CU9" s="275">
        <v>6</v>
      </c>
      <c r="CV9" s="274"/>
      <c r="CW9" s="275">
        <v>2</v>
      </c>
      <c r="CX9" s="274"/>
      <c r="CY9" s="275">
        <v>22</v>
      </c>
      <c r="CZ9" s="274"/>
      <c r="DA9" s="274"/>
      <c r="DB9" s="274"/>
      <c r="DC9" s="275">
        <v>22</v>
      </c>
      <c r="DD9" s="274"/>
      <c r="DE9" s="275">
        <v>15</v>
      </c>
      <c r="DF9" s="274"/>
      <c r="DG9" s="275">
        <v>7</v>
      </c>
      <c r="DH9" s="274"/>
      <c r="DI9" s="275">
        <v>11</v>
      </c>
      <c r="DJ9" s="274"/>
      <c r="DK9" s="275">
        <v>9</v>
      </c>
      <c r="DL9" s="274"/>
      <c r="DM9" s="275">
        <v>6</v>
      </c>
      <c r="DN9" s="274"/>
      <c r="DO9" s="274"/>
      <c r="DP9" s="274"/>
      <c r="DQ9" s="275">
        <v>5</v>
      </c>
      <c r="DR9" s="274"/>
      <c r="DS9" s="275">
        <v>8</v>
      </c>
      <c r="DT9" s="274"/>
      <c r="DU9" s="275">
        <v>29</v>
      </c>
      <c r="DV9" s="274"/>
      <c r="DW9" s="275">
        <v>3</v>
      </c>
      <c r="DX9" s="274"/>
      <c r="DY9" s="275">
        <v>9</v>
      </c>
      <c r="DZ9" s="274"/>
      <c r="EA9" s="275">
        <v>6</v>
      </c>
      <c r="EB9" s="274"/>
      <c r="EC9" s="275">
        <v>8</v>
      </c>
      <c r="ED9" s="274"/>
      <c r="EE9" s="275">
        <v>3</v>
      </c>
      <c r="EF9" s="274"/>
      <c r="EG9" s="274"/>
      <c r="EH9" s="274"/>
      <c r="EI9" s="275">
        <v>4</v>
      </c>
      <c r="EJ9" s="274"/>
      <c r="EK9" s="275">
        <v>7</v>
      </c>
      <c r="EL9" s="274"/>
      <c r="EM9" s="274"/>
      <c r="EN9" s="274"/>
      <c r="EO9" s="274"/>
      <c r="EP9" s="274"/>
      <c r="EQ9" s="274"/>
      <c r="ER9" s="274"/>
      <c r="ES9" s="274"/>
      <c r="ET9" s="274"/>
      <c r="EU9" s="274"/>
      <c r="EV9" s="274"/>
      <c r="EW9" s="274"/>
      <c r="EX9" s="274"/>
      <c r="EY9" s="274"/>
      <c r="EZ9" s="274"/>
      <c r="FA9" s="274"/>
      <c r="FB9" s="274"/>
      <c r="FC9" s="274"/>
      <c r="FD9" s="274"/>
      <c r="FE9" s="274"/>
      <c r="FF9" s="274"/>
      <c r="FG9" s="274"/>
      <c r="FH9" s="274"/>
      <c r="FI9" s="274"/>
      <c r="FJ9" s="274"/>
      <c r="FK9" s="274"/>
      <c r="FL9" s="274"/>
      <c r="FM9" s="274"/>
      <c r="FN9" s="274"/>
      <c r="FO9" s="274"/>
      <c r="FP9" s="274"/>
      <c r="FQ9" s="274"/>
      <c r="FR9" s="274"/>
      <c r="FS9" s="274"/>
      <c r="FT9" s="274"/>
      <c r="FU9" s="274"/>
      <c r="FV9" s="274"/>
      <c r="FW9" s="274"/>
      <c r="FX9" s="274"/>
      <c r="FY9" s="274"/>
      <c r="FZ9" s="274"/>
      <c r="GA9" s="274"/>
      <c r="GB9" s="274"/>
      <c r="GC9" s="274"/>
      <c r="GD9" s="274"/>
      <c r="GE9" s="274"/>
      <c r="GF9" s="274"/>
      <c r="GG9" s="274"/>
      <c r="GH9" s="274"/>
      <c r="GI9" s="274"/>
      <c r="GJ9" s="274"/>
      <c r="GK9" s="274"/>
      <c r="GL9" s="274"/>
      <c r="GM9" s="274"/>
      <c r="GN9" s="274"/>
      <c r="GO9" s="274"/>
    </row>
    <row r="10" spans="1:214" ht="11.1" customHeight="1" x14ac:dyDescent="0.2">
      <c r="A10" s="273" t="s">
        <v>390</v>
      </c>
      <c r="B10" s="275">
        <v>660</v>
      </c>
      <c r="C10" s="274"/>
      <c r="D10" s="275">
        <v>119</v>
      </c>
      <c r="E10" s="274"/>
      <c r="F10" s="274"/>
      <c r="G10" s="274"/>
      <c r="H10" s="274"/>
      <c r="I10" s="274"/>
      <c r="J10" s="274"/>
      <c r="K10" s="274"/>
      <c r="L10" s="275">
        <v>5</v>
      </c>
      <c r="M10" s="274"/>
      <c r="N10" s="274"/>
      <c r="O10" s="274"/>
      <c r="P10" s="274"/>
      <c r="Q10" s="274"/>
      <c r="R10" s="274"/>
      <c r="S10" s="274"/>
      <c r="T10" s="274"/>
      <c r="U10" s="274"/>
      <c r="V10" s="275">
        <v>18</v>
      </c>
      <c r="W10" s="275">
        <v>641</v>
      </c>
      <c r="X10" s="274"/>
      <c r="Y10" s="274"/>
      <c r="Z10" s="274"/>
      <c r="AA10" s="275">
        <v>1</v>
      </c>
      <c r="AB10" s="274"/>
      <c r="AC10" s="274"/>
      <c r="AD10" s="275">
        <v>6</v>
      </c>
      <c r="AE10" s="275">
        <v>2</v>
      </c>
      <c r="AF10" s="274"/>
      <c r="AG10" s="275">
        <v>63</v>
      </c>
      <c r="AH10" s="275">
        <v>13</v>
      </c>
      <c r="AI10" s="275">
        <v>20</v>
      </c>
      <c r="AJ10" s="274"/>
      <c r="AK10" s="275">
        <v>3</v>
      </c>
      <c r="AL10" s="274"/>
      <c r="AM10" s="274"/>
      <c r="AN10" s="275">
        <v>54</v>
      </c>
      <c r="AO10" s="276">
        <v>1015</v>
      </c>
      <c r="AP10" s="274"/>
      <c r="AQ10" s="274"/>
      <c r="AR10" s="275">
        <v>5</v>
      </c>
      <c r="AS10" s="275">
        <v>349</v>
      </c>
      <c r="AT10" s="275">
        <v>1</v>
      </c>
      <c r="AU10" s="275">
        <v>7</v>
      </c>
      <c r="AV10" s="274"/>
      <c r="AW10" s="275">
        <v>554</v>
      </c>
      <c r="AX10" s="275">
        <v>3</v>
      </c>
      <c r="AY10" s="275">
        <v>4</v>
      </c>
      <c r="AZ10" s="274"/>
      <c r="BA10" s="275">
        <v>174</v>
      </c>
      <c r="BB10" s="274"/>
      <c r="BC10" s="274"/>
      <c r="BD10" s="274"/>
      <c r="BE10" s="274"/>
      <c r="BF10" s="274"/>
      <c r="BG10" s="275">
        <v>5</v>
      </c>
      <c r="BH10" s="274"/>
      <c r="BI10" s="274"/>
      <c r="BJ10" s="274"/>
      <c r="BK10" s="275">
        <v>91</v>
      </c>
      <c r="BL10" s="275">
        <v>8</v>
      </c>
      <c r="BM10" s="275">
        <v>75</v>
      </c>
      <c r="BN10" s="274"/>
      <c r="BO10" s="275">
        <v>49</v>
      </c>
      <c r="BP10" s="274"/>
      <c r="BQ10" s="274"/>
      <c r="BR10" s="274"/>
      <c r="BS10" s="275">
        <v>155</v>
      </c>
      <c r="BT10" s="274"/>
      <c r="BU10" s="275">
        <v>95</v>
      </c>
      <c r="BV10" s="274"/>
      <c r="BW10" s="275">
        <v>55</v>
      </c>
      <c r="BX10" s="274"/>
      <c r="BY10" s="275">
        <v>55</v>
      </c>
      <c r="BZ10" s="274"/>
      <c r="CA10" s="275">
        <v>38</v>
      </c>
      <c r="CB10" s="274"/>
      <c r="CC10" s="275">
        <v>52</v>
      </c>
      <c r="CD10" s="274"/>
      <c r="CE10" s="275">
        <v>90</v>
      </c>
      <c r="CF10" s="274"/>
      <c r="CG10" s="275">
        <v>43</v>
      </c>
      <c r="CH10" s="274"/>
      <c r="CI10" s="275">
        <v>64</v>
      </c>
      <c r="CJ10" s="274"/>
      <c r="CK10" s="275">
        <v>60</v>
      </c>
      <c r="CL10" s="274"/>
      <c r="CM10" s="275">
        <v>57</v>
      </c>
      <c r="CN10" s="274"/>
      <c r="CO10" s="275">
        <v>52</v>
      </c>
      <c r="CP10" s="274"/>
      <c r="CQ10" s="275">
        <v>115</v>
      </c>
      <c r="CR10" s="274"/>
      <c r="CS10" s="275">
        <v>134</v>
      </c>
      <c r="CT10" s="274"/>
      <c r="CU10" s="275">
        <v>37</v>
      </c>
      <c r="CV10" s="274"/>
      <c r="CW10" s="275">
        <v>108</v>
      </c>
      <c r="CX10" s="274"/>
      <c r="CY10" s="275">
        <v>191</v>
      </c>
      <c r="CZ10" s="274"/>
      <c r="DA10" s="275">
        <v>43</v>
      </c>
      <c r="DB10" s="274"/>
      <c r="DC10" s="275">
        <v>210</v>
      </c>
      <c r="DD10" s="274"/>
      <c r="DE10" s="275">
        <v>65</v>
      </c>
      <c r="DF10" s="274"/>
      <c r="DG10" s="275">
        <v>94</v>
      </c>
      <c r="DH10" s="274"/>
      <c r="DI10" s="275">
        <v>82</v>
      </c>
      <c r="DJ10" s="274"/>
      <c r="DK10" s="275">
        <v>142</v>
      </c>
      <c r="DL10" s="274"/>
      <c r="DM10" s="275">
        <v>137</v>
      </c>
      <c r="DN10" s="274"/>
      <c r="DO10" s="275">
        <v>37</v>
      </c>
      <c r="DP10" s="274"/>
      <c r="DQ10" s="275">
        <v>64</v>
      </c>
      <c r="DR10" s="274"/>
      <c r="DS10" s="275">
        <v>164</v>
      </c>
      <c r="DT10" s="274"/>
      <c r="DU10" s="275">
        <v>138</v>
      </c>
      <c r="DV10" s="274"/>
      <c r="DW10" s="275">
        <v>98</v>
      </c>
      <c r="DX10" s="274"/>
      <c r="DY10" s="275">
        <v>63</v>
      </c>
      <c r="DZ10" s="274"/>
      <c r="EA10" s="275">
        <v>65</v>
      </c>
      <c r="EB10" s="275">
        <v>1</v>
      </c>
      <c r="EC10" s="275">
        <v>47</v>
      </c>
      <c r="ED10" s="274"/>
      <c r="EE10" s="275">
        <v>76</v>
      </c>
      <c r="EF10" s="274"/>
      <c r="EG10" s="274"/>
      <c r="EH10" s="274"/>
      <c r="EI10" s="275">
        <v>49</v>
      </c>
      <c r="EJ10" s="274"/>
      <c r="EK10" s="275">
        <v>43</v>
      </c>
      <c r="EL10" s="274"/>
      <c r="EM10" s="274"/>
      <c r="EN10" s="274"/>
      <c r="EO10" s="274"/>
      <c r="EP10" s="274"/>
      <c r="EQ10" s="274"/>
      <c r="ER10" s="274"/>
      <c r="ES10" s="275">
        <v>1</v>
      </c>
      <c r="ET10" s="274"/>
      <c r="EU10" s="274"/>
      <c r="EV10" s="274"/>
      <c r="EW10" s="274">
        <v>3</v>
      </c>
      <c r="EX10" s="274"/>
      <c r="EY10" s="274"/>
      <c r="EZ10" s="274"/>
      <c r="FA10" s="274"/>
      <c r="FB10" s="274"/>
      <c r="FC10" s="274"/>
      <c r="FD10" s="274"/>
      <c r="FE10" s="274"/>
      <c r="FF10" s="274"/>
      <c r="FG10" s="274"/>
      <c r="FH10" s="274"/>
      <c r="FI10" s="274"/>
      <c r="FJ10" s="274"/>
      <c r="FK10" s="274"/>
      <c r="FL10" s="274"/>
      <c r="FM10" s="274"/>
      <c r="FN10" s="274"/>
      <c r="FO10" s="274"/>
      <c r="FP10" s="274"/>
      <c r="FQ10" s="274"/>
      <c r="FR10" s="274"/>
      <c r="FS10" s="274"/>
      <c r="FT10" s="274"/>
      <c r="FU10" s="274"/>
      <c r="FV10" s="274"/>
      <c r="FW10" s="274"/>
      <c r="FX10" s="274"/>
      <c r="FY10" s="274"/>
      <c r="FZ10" s="274"/>
      <c r="GA10" s="274"/>
      <c r="GB10" s="274"/>
      <c r="GC10" s="274"/>
      <c r="GD10" s="274"/>
      <c r="GE10" s="274"/>
      <c r="GF10" s="274"/>
      <c r="GG10" s="274"/>
      <c r="GH10" s="274"/>
      <c r="GI10" s="274"/>
      <c r="GJ10" s="274"/>
      <c r="GK10" s="274"/>
      <c r="GL10" s="274"/>
      <c r="GM10" s="274"/>
      <c r="GN10" s="274"/>
      <c r="GO10" s="274"/>
    </row>
    <row r="11" spans="1:214" ht="11.1" customHeight="1" x14ac:dyDescent="0.2">
      <c r="A11" s="273" t="s">
        <v>391</v>
      </c>
      <c r="B11" s="275">
        <v>72</v>
      </c>
      <c r="C11" s="274"/>
      <c r="D11" s="275">
        <v>1</v>
      </c>
      <c r="E11" s="274"/>
      <c r="F11" s="274"/>
      <c r="G11" s="274"/>
      <c r="H11" s="274"/>
      <c r="I11" s="274"/>
      <c r="J11" s="274"/>
      <c r="K11" s="274"/>
      <c r="L11" s="275">
        <v>2</v>
      </c>
      <c r="M11" s="274"/>
      <c r="N11" s="274"/>
      <c r="O11" s="274"/>
      <c r="P11" s="274"/>
      <c r="Q11" s="274"/>
      <c r="R11" s="274"/>
      <c r="S11" s="274"/>
      <c r="T11" s="274"/>
      <c r="U11" s="274"/>
      <c r="V11" s="275">
        <v>1</v>
      </c>
      <c r="W11" s="275">
        <v>4</v>
      </c>
      <c r="X11" s="274"/>
      <c r="Y11" s="275">
        <v>1</v>
      </c>
      <c r="Z11" s="274"/>
      <c r="AA11" s="275">
        <v>1</v>
      </c>
      <c r="AB11" s="274"/>
      <c r="AC11" s="274"/>
      <c r="AD11" s="274"/>
      <c r="AE11" s="275">
        <v>2</v>
      </c>
      <c r="AF11" s="274"/>
      <c r="AG11" s="275">
        <v>5</v>
      </c>
      <c r="AH11" s="275">
        <v>2</v>
      </c>
      <c r="AI11" s="275">
        <v>3</v>
      </c>
      <c r="AJ11" s="275">
        <v>5</v>
      </c>
      <c r="AK11" s="275">
        <v>16</v>
      </c>
      <c r="AL11" s="274"/>
      <c r="AM11" s="274"/>
      <c r="AN11" s="274"/>
      <c r="AO11" s="275">
        <v>369</v>
      </c>
      <c r="AP11" s="274"/>
      <c r="AQ11" s="274"/>
      <c r="AR11" s="275">
        <v>1</v>
      </c>
      <c r="AS11" s="275">
        <v>21</v>
      </c>
      <c r="AT11" s="274"/>
      <c r="AU11" s="275">
        <v>1</v>
      </c>
      <c r="AV11" s="275">
        <v>197</v>
      </c>
      <c r="AW11" s="275">
        <v>6</v>
      </c>
      <c r="AX11" s="275">
        <v>20</v>
      </c>
      <c r="AY11" s="275">
        <v>33</v>
      </c>
      <c r="AZ11" s="274"/>
      <c r="BA11" s="275">
        <v>61</v>
      </c>
      <c r="BB11" s="274"/>
      <c r="BC11" s="274"/>
      <c r="BD11" s="274"/>
      <c r="BE11" s="274"/>
      <c r="BF11" s="274"/>
      <c r="BG11" s="275">
        <v>12</v>
      </c>
      <c r="BH11" s="274"/>
      <c r="BI11" s="274"/>
      <c r="BJ11" s="274"/>
      <c r="BK11" s="275">
        <v>38</v>
      </c>
      <c r="BL11" s="275">
        <v>1</v>
      </c>
      <c r="BM11" s="275">
        <v>15</v>
      </c>
      <c r="BN11" s="274"/>
      <c r="BO11" s="275">
        <v>34</v>
      </c>
      <c r="BP11" s="274"/>
      <c r="BQ11" s="274"/>
      <c r="BR11" s="274"/>
      <c r="BS11" s="275">
        <v>33</v>
      </c>
      <c r="BT11" s="274"/>
      <c r="BU11" s="275">
        <v>15</v>
      </c>
      <c r="BV11" s="274"/>
      <c r="BW11" s="275">
        <v>21</v>
      </c>
      <c r="BX11" s="274"/>
      <c r="BY11" s="275">
        <v>15</v>
      </c>
      <c r="BZ11" s="274"/>
      <c r="CA11" s="275">
        <v>32</v>
      </c>
      <c r="CB11" s="274"/>
      <c r="CC11" s="275">
        <v>10</v>
      </c>
      <c r="CD11" s="274"/>
      <c r="CE11" s="275">
        <v>57</v>
      </c>
      <c r="CF11" s="274"/>
      <c r="CG11" s="275">
        <v>12</v>
      </c>
      <c r="CH11" s="274"/>
      <c r="CI11" s="275">
        <v>13</v>
      </c>
      <c r="CJ11" s="274"/>
      <c r="CK11" s="275">
        <v>18</v>
      </c>
      <c r="CL11" s="274"/>
      <c r="CM11" s="275">
        <v>31</v>
      </c>
      <c r="CN11" s="274"/>
      <c r="CO11" s="275">
        <v>12</v>
      </c>
      <c r="CP11" s="274"/>
      <c r="CQ11" s="275">
        <v>35</v>
      </c>
      <c r="CR11" s="274"/>
      <c r="CS11" s="275">
        <v>27</v>
      </c>
      <c r="CT11" s="274"/>
      <c r="CU11" s="275">
        <v>6</v>
      </c>
      <c r="CV11" s="274"/>
      <c r="CW11" s="275">
        <v>24</v>
      </c>
      <c r="CX11" s="274"/>
      <c r="CY11" s="275">
        <v>27</v>
      </c>
      <c r="CZ11" s="275"/>
      <c r="DA11" s="275">
        <v>5</v>
      </c>
      <c r="DB11" s="274"/>
      <c r="DC11" s="275">
        <v>57</v>
      </c>
      <c r="DD11" s="274"/>
      <c r="DE11" s="275">
        <v>23</v>
      </c>
      <c r="DF11" s="274"/>
      <c r="DG11" s="275">
        <v>24</v>
      </c>
      <c r="DH11" s="274"/>
      <c r="DI11" s="275">
        <v>31</v>
      </c>
      <c r="DJ11" s="274"/>
      <c r="DK11" s="275">
        <v>30</v>
      </c>
      <c r="DL11" s="274"/>
      <c r="DM11" s="275">
        <v>58</v>
      </c>
      <c r="DN11" s="274"/>
      <c r="DO11" s="275">
        <v>13</v>
      </c>
      <c r="DP11" s="274"/>
      <c r="DQ11" s="275">
        <v>9</v>
      </c>
      <c r="DR11" s="274"/>
      <c r="DS11" s="275">
        <v>27</v>
      </c>
      <c r="DT11" s="274"/>
      <c r="DU11" s="275">
        <v>51</v>
      </c>
      <c r="DV11" s="274"/>
      <c r="DW11" s="275">
        <v>12</v>
      </c>
      <c r="DX11" s="274"/>
      <c r="DY11" s="275">
        <v>21</v>
      </c>
      <c r="DZ11" s="274"/>
      <c r="EA11" s="275">
        <v>15</v>
      </c>
      <c r="EB11" s="274"/>
      <c r="EC11" s="275">
        <v>19</v>
      </c>
      <c r="ED11" s="274"/>
      <c r="EE11" s="275">
        <v>37</v>
      </c>
      <c r="EF11" s="274"/>
      <c r="EG11" s="274"/>
      <c r="EH11" s="274"/>
      <c r="EI11" s="275">
        <v>7</v>
      </c>
      <c r="EJ11" s="274"/>
      <c r="EK11" s="275">
        <v>16</v>
      </c>
      <c r="EL11" s="274"/>
      <c r="EM11" s="274"/>
      <c r="EN11" s="274"/>
      <c r="EO11" s="274"/>
      <c r="EP11" s="274"/>
      <c r="EQ11" s="274"/>
      <c r="ER11" s="274"/>
      <c r="ES11" s="274"/>
      <c r="ET11" s="274"/>
      <c r="EU11" s="274"/>
      <c r="EV11" s="274"/>
      <c r="EW11" s="274"/>
      <c r="EX11" s="274"/>
      <c r="EY11" s="274"/>
      <c r="EZ11" s="274"/>
      <c r="FA11" s="274"/>
      <c r="FB11" s="274"/>
      <c r="FC11" s="274"/>
      <c r="FD11" s="274"/>
      <c r="FE11" s="274"/>
      <c r="FF11" s="274"/>
      <c r="FG11" s="274"/>
      <c r="FH11" s="274"/>
      <c r="FI11" s="274"/>
      <c r="FJ11" s="274"/>
      <c r="FK11" s="274"/>
      <c r="FL11" s="274"/>
      <c r="FM11" s="274"/>
      <c r="FN11" s="274"/>
      <c r="FO11" s="274"/>
      <c r="FP11" s="274"/>
      <c r="FQ11" s="274"/>
      <c r="FR11" s="274"/>
      <c r="FS11" s="274"/>
      <c r="FT11" s="274"/>
      <c r="FU11" s="274"/>
      <c r="FV11" s="274"/>
      <c r="FW11" s="274"/>
      <c r="FX11" s="274"/>
      <c r="FY11" s="274"/>
      <c r="FZ11" s="274"/>
      <c r="GA11" s="274"/>
      <c r="GB11" s="274"/>
      <c r="GC11" s="274"/>
      <c r="GD11" s="274"/>
      <c r="GE11" s="274"/>
      <c r="GF11" s="274"/>
      <c r="GG11" s="274"/>
      <c r="GH11" s="274"/>
      <c r="GI11" s="274"/>
      <c r="GJ11" s="274"/>
      <c r="GK11" s="274"/>
      <c r="GL11" s="274"/>
      <c r="GM11" s="274"/>
      <c r="GN11" s="274"/>
      <c r="GO11" s="274"/>
    </row>
    <row r="12" spans="1:214" ht="11.1" customHeight="1" x14ac:dyDescent="0.2">
      <c r="A12" s="273" t="s">
        <v>627</v>
      </c>
      <c r="B12" s="275">
        <v>14</v>
      </c>
      <c r="C12" s="274"/>
      <c r="D12" s="275">
        <v>794</v>
      </c>
      <c r="E12" s="274"/>
      <c r="F12" s="274"/>
      <c r="G12" s="274"/>
      <c r="H12" s="274"/>
      <c r="I12" s="274"/>
      <c r="J12" s="274"/>
      <c r="K12" s="274"/>
      <c r="L12" s="275">
        <v>3</v>
      </c>
      <c r="M12" s="274"/>
      <c r="N12" s="274"/>
      <c r="O12" s="274"/>
      <c r="P12" s="276">
        <v>1319</v>
      </c>
      <c r="Q12" s="274"/>
      <c r="R12" s="274"/>
      <c r="S12" s="274"/>
      <c r="T12" s="274"/>
      <c r="U12" s="274"/>
      <c r="V12" s="275">
        <v>3</v>
      </c>
      <c r="W12" s="275">
        <v>35</v>
      </c>
      <c r="X12" s="274"/>
      <c r="Y12" s="274"/>
      <c r="Z12" s="274"/>
      <c r="AA12" s="274"/>
      <c r="AB12" s="274"/>
      <c r="AC12" s="274"/>
      <c r="AD12" s="275">
        <v>9</v>
      </c>
      <c r="AE12" s="275">
        <v>19</v>
      </c>
      <c r="AF12" s="274"/>
      <c r="AG12" s="275">
        <v>1</v>
      </c>
      <c r="AH12" s="275">
        <v>2</v>
      </c>
      <c r="AI12" s="275">
        <v>6</v>
      </c>
      <c r="AJ12" s="275">
        <v>12</v>
      </c>
      <c r="AK12" s="275">
        <v>34</v>
      </c>
      <c r="AL12" s="275">
        <v>1</v>
      </c>
      <c r="AM12" s="275">
        <v>9</v>
      </c>
      <c r="AN12" s="275">
        <v>3</v>
      </c>
      <c r="AO12" s="275">
        <v>18</v>
      </c>
      <c r="AP12" s="274"/>
      <c r="AQ12" s="274"/>
      <c r="AR12" s="274"/>
      <c r="AS12" s="275">
        <v>9</v>
      </c>
      <c r="AT12" s="274"/>
      <c r="AU12" s="275">
        <v>5</v>
      </c>
      <c r="AV12" s="274"/>
      <c r="AW12" s="275">
        <v>23</v>
      </c>
      <c r="AX12" s="275">
        <v>19</v>
      </c>
      <c r="AY12" s="275">
        <v>65</v>
      </c>
      <c r="AZ12" s="274"/>
      <c r="BA12" s="275">
        <v>10</v>
      </c>
      <c r="BB12" s="274"/>
      <c r="BC12" s="274"/>
      <c r="BD12" s="274"/>
      <c r="BE12" s="274"/>
      <c r="BF12" s="274"/>
      <c r="BG12" s="275">
        <v>60</v>
      </c>
      <c r="BH12" s="274"/>
      <c r="BI12" s="274"/>
      <c r="BJ12" s="274"/>
      <c r="BK12" s="275">
        <v>14</v>
      </c>
      <c r="BL12" s="275">
        <v>1</v>
      </c>
      <c r="BM12" s="275">
        <v>18</v>
      </c>
      <c r="BN12" s="274"/>
      <c r="BO12" s="275">
        <v>18</v>
      </c>
      <c r="BP12" s="274"/>
      <c r="BQ12" s="274"/>
      <c r="BR12" s="274"/>
      <c r="BS12" s="275">
        <v>8</v>
      </c>
      <c r="BT12" s="274"/>
      <c r="BU12" s="275">
        <v>21</v>
      </c>
      <c r="BV12" s="274"/>
      <c r="BW12" s="275">
        <v>28</v>
      </c>
      <c r="BX12" s="274"/>
      <c r="BY12" s="275">
        <v>12</v>
      </c>
      <c r="BZ12" s="274"/>
      <c r="CA12" s="275">
        <v>68</v>
      </c>
      <c r="CB12" s="274"/>
      <c r="CC12" s="275">
        <v>14</v>
      </c>
      <c r="CD12" s="274"/>
      <c r="CE12" s="275">
        <v>26</v>
      </c>
      <c r="CF12" s="274"/>
      <c r="CG12" s="275">
        <v>20</v>
      </c>
      <c r="CH12" s="274"/>
      <c r="CI12" s="275">
        <v>42</v>
      </c>
      <c r="CJ12" s="274"/>
      <c r="CK12" s="275">
        <v>31</v>
      </c>
      <c r="CL12" s="274"/>
      <c r="CM12" s="275">
        <v>27</v>
      </c>
      <c r="CN12" s="274"/>
      <c r="CO12" s="275">
        <v>26</v>
      </c>
      <c r="CP12" s="274"/>
      <c r="CQ12" s="275">
        <v>12</v>
      </c>
      <c r="CR12" s="274"/>
      <c r="CS12" s="275">
        <v>14</v>
      </c>
      <c r="CT12" s="274"/>
      <c r="CU12" s="275">
        <v>3</v>
      </c>
      <c r="CV12" s="274"/>
      <c r="CW12" s="275">
        <v>20</v>
      </c>
      <c r="CX12" s="274"/>
      <c r="CY12" s="275">
        <v>27</v>
      </c>
      <c r="CZ12" s="274"/>
      <c r="DA12" s="275">
        <v>23</v>
      </c>
      <c r="DB12" s="274"/>
      <c r="DC12" s="275">
        <v>65</v>
      </c>
      <c r="DD12" s="274"/>
      <c r="DE12" s="275">
        <v>27</v>
      </c>
      <c r="DF12" s="274"/>
      <c r="DG12" s="275">
        <v>23</v>
      </c>
      <c r="DH12" s="274"/>
      <c r="DI12" s="275">
        <v>5</v>
      </c>
      <c r="DJ12" s="274"/>
      <c r="DK12" s="275">
        <v>15</v>
      </c>
      <c r="DL12" s="274"/>
      <c r="DM12" s="275">
        <v>51</v>
      </c>
      <c r="DN12" s="274"/>
      <c r="DO12" s="275">
        <v>2</v>
      </c>
      <c r="DP12" s="274"/>
      <c r="DQ12" s="275">
        <v>16</v>
      </c>
      <c r="DR12" s="274"/>
      <c r="DS12" s="275">
        <v>47</v>
      </c>
      <c r="DT12" s="274"/>
      <c r="DU12" s="275">
        <v>41</v>
      </c>
      <c r="DV12" s="274"/>
      <c r="DW12" s="275">
        <v>21</v>
      </c>
      <c r="DX12" s="274"/>
      <c r="DY12" s="275">
        <v>41</v>
      </c>
      <c r="DZ12" s="274"/>
      <c r="EA12" s="275">
        <v>34</v>
      </c>
      <c r="EB12" s="274"/>
      <c r="EC12" s="275">
        <v>17</v>
      </c>
      <c r="ED12" s="274"/>
      <c r="EE12" s="275">
        <v>79</v>
      </c>
      <c r="EF12" s="274"/>
      <c r="EG12" s="274"/>
      <c r="EH12" s="275">
        <v>1</v>
      </c>
      <c r="EI12" s="275">
        <v>9</v>
      </c>
      <c r="EJ12" s="274"/>
      <c r="EK12" s="275">
        <v>14</v>
      </c>
      <c r="EL12" s="274"/>
      <c r="EM12" s="274"/>
      <c r="EN12" s="274"/>
      <c r="EO12" s="274"/>
      <c r="EP12" s="274"/>
      <c r="EQ12" s="274"/>
      <c r="ER12" s="274"/>
      <c r="ES12" s="275">
        <v>2</v>
      </c>
      <c r="ET12" s="274"/>
      <c r="EU12" s="274"/>
      <c r="EV12" s="274"/>
      <c r="EW12" s="274"/>
      <c r="EX12" s="274"/>
      <c r="EY12" s="274"/>
      <c r="EZ12" s="274"/>
      <c r="FA12" s="274"/>
      <c r="FB12" s="274"/>
      <c r="FC12" s="274"/>
      <c r="FD12" s="274"/>
      <c r="FE12" s="274"/>
      <c r="FF12" s="274"/>
      <c r="FG12" s="274"/>
      <c r="FH12" s="274"/>
      <c r="FI12" s="274"/>
      <c r="FJ12" s="274"/>
      <c r="FK12" s="274"/>
      <c r="FL12" s="274"/>
      <c r="FM12" s="274"/>
      <c r="FN12" s="274"/>
      <c r="FO12" s="274"/>
      <c r="FP12" s="274"/>
      <c r="FQ12" s="274"/>
      <c r="FR12" s="274"/>
      <c r="FS12" s="274"/>
      <c r="FT12" s="274"/>
      <c r="FU12" s="274"/>
      <c r="FV12" s="274"/>
      <c r="FW12" s="274"/>
      <c r="FX12" s="274"/>
      <c r="FY12" s="274"/>
      <c r="FZ12" s="274"/>
      <c r="GA12" s="274"/>
      <c r="GB12" s="274"/>
      <c r="GC12" s="274"/>
      <c r="GD12" s="274"/>
      <c r="GE12" s="274"/>
      <c r="GF12" s="274"/>
      <c r="GG12" s="274"/>
      <c r="GH12" s="274"/>
      <c r="GI12" s="274"/>
      <c r="GJ12" s="274"/>
      <c r="GK12" s="274"/>
      <c r="GL12" s="274"/>
      <c r="GM12" s="274"/>
      <c r="GN12" s="274"/>
      <c r="GO12" s="274"/>
    </row>
    <row r="13" spans="1:214" ht="11.1" customHeight="1" x14ac:dyDescent="0.2">
      <c r="A13" s="273" t="s">
        <v>628</v>
      </c>
      <c r="B13" s="275">
        <v>10</v>
      </c>
      <c r="C13" s="274"/>
      <c r="D13" s="275">
        <v>19</v>
      </c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5">
        <v>2</v>
      </c>
      <c r="Z13" s="274"/>
      <c r="AA13" s="274"/>
      <c r="AB13" s="274"/>
      <c r="AC13" s="274"/>
      <c r="AD13" s="275">
        <v>4</v>
      </c>
      <c r="AE13" s="275">
        <v>4</v>
      </c>
      <c r="AF13" s="274"/>
      <c r="AG13" s="275">
        <v>42</v>
      </c>
      <c r="AH13" s="274"/>
      <c r="AI13" s="274"/>
      <c r="AJ13" s="275">
        <v>2</v>
      </c>
      <c r="AK13" s="275">
        <v>7</v>
      </c>
      <c r="AL13" s="275">
        <v>8</v>
      </c>
      <c r="AM13" s="275">
        <v>35</v>
      </c>
      <c r="AN13" s="274"/>
      <c r="AO13" s="274"/>
      <c r="AP13" s="274"/>
      <c r="AQ13" s="274"/>
      <c r="AR13" s="274"/>
      <c r="AS13" s="274"/>
      <c r="AT13" s="275">
        <v>3</v>
      </c>
      <c r="AU13" s="275">
        <v>5</v>
      </c>
      <c r="AV13" s="274"/>
      <c r="AW13" s="274"/>
      <c r="AX13" s="275">
        <v>3</v>
      </c>
      <c r="AY13" s="275">
        <v>8</v>
      </c>
      <c r="AZ13" s="274"/>
      <c r="BA13" s="274"/>
      <c r="BB13" s="274"/>
      <c r="BC13" s="274"/>
      <c r="BD13" s="274"/>
      <c r="BE13" s="274"/>
      <c r="BF13" s="274"/>
      <c r="BG13" s="274"/>
      <c r="BH13" s="274"/>
      <c r="BI13" s="274"/>
      <c r="BJ13" s="274"/>
      <c r="BK13" s="275">
        <v>1</v>
      </c>
      <c r="BL13" s="274"/>
      <c r="BM13" s="275">
        <v>3</v>
      </c>
      <c r="BN13" s="274"/>
      <c r="BO13" s="274"/>
      <c r="BP13" s="274"/>
      <c r="BQ13" s="274"/>
      <c r="BR13" s="274"/>
      <c r="BS13" s="274"/>
      <c r="BT13" s="274"/>
      <c r="BU13" s="274"/>
      <c r="BV13" s="274"/>
      <c r="BW13" s="275">
        <v>1</v>
      </c>
      <c r="BX13" s="274"/>
      <c r="BY13" s="274"/>
      <c r="BZ13" s="274"/>
      <c r="CA13" s="275">
        <v>1</v>
      </c>
      <c r="CB13" s="274"/>
      <c r="CC13" s="274"/>
      <c r="CD13" s="274"/>
      <c r="CE13" s="274"/>
      <c r="CF13" s="274"/>
      <c r="CG13" s="274"/>
      <c r="CH13" s="274"/>
      <c r="CI13" s="274"/>
      <c r="CJ13" s="274"/>
      <c r="CK13" s="274"/>
      <c r="CL13" s="274"/>
      <c r="CM13" s="274"/>
      <c r="CN13" s="274"/>
      <c r="CO13" s="275">
        <v>3</v>
      </c>
      <c r="CP13" s="274"/>
      <c r="CQ13" s="274"/>
      <c r="CR13" s="274"/>
      <c r="CS13" s="274"/>
      <c r="CT13" s="274"/>
      <c r="CU13" s="274"/>
      <c r="CV13" s="274"/>
      <c r="CW13" s="274"/>
      <c r="CX13" s="274"/>
      <c r="CY13" s="274"/>
      <c r="CZ13" s="274"/>
      <c r="DA13" s="274"/>
      <c r="DB13" s="274"/>
      <c r="DC13" s="275">
        <v>1</v>
      </c>
      <c r="DD13" s="274"/>
      <c r="DE13" s="274"/>
      <c r="DF13" s="274"/>
      <c r="DG13" s="274"/>
      <c r="DH13" s="274"/>
      <c r="DI13" s="275">
        <v>2</v>
      </c>
      <c r="DJ13" s="274"/>
      <c r="DK13" s="274"/>
      <c r="DL13" s="274"/>
      <c r="DM13" s="274"/>
      <c r="DN13" s="274"/>
      <c r="DO13" s="274"/>
      <c r="DP13" s="274"/>
      <c r="DQ13" s="275">
        <v>1</v>
      </c>
      <c r="DR13" s="274"/>
      <c r="DS13" s="275">
        <v>1</v>
      </c>
      <c r="DT13" s="274"/>
      <c r="DU13" s="275">
        <v>1</v>
      </c>
      <c r="DV13" s="274"/>
      <c r="DW13" s="274"/>
      <c r="DX13" s="274"/>
      <c r="DY13" s="274"/>
      <c r="DZ13" s="274"/>
      <c r="EA13" s="275">
        <v>2</v>
      </c>
      <c r="EB13" s="274"/>
      <c r="EC13" s="274"/>
      <c r="ED13" s="274"/>
      <c r="EE13" s="275">
        <v>1</v>
      </c>
      <c r="EF13" s="274"/>
      <c r="EG13" s="274"/>
      <c r="EH13" s="274"/>
      <c r="EI13" s="274"/>
      <c r="EJ13" s="274"/>
      <c r="EK13" s="274"/>
      <c r="EL13" s="274"/>
      <c r="EM13" s="274"/>
      <c r="EN13" s="274"/>
      <c r="EO13" s="274"/>
      <c r="EP13" s="274"/>
      <c r="EQ13" s="274"/>
      <c r="ER13" s="274"/>
      <c r="ES13" s="274"/>
      <c r="ET13" s="274"/>
      <c r="EU13" s="274"/>
      <c r="EV13" s="274"/>
      <c r="EW13" s="274"/>
      <c r="EX13" s="274"/>
      <c r="EY13" s="274"/>
      <c r="EZ13" s="274"/>
      <c r="FA13" s="274"/>
      <c r="FB13" s="274"/>
      <c r="FC13" s="274"/>
      <c r="FD13" s="274"/>
      <c r="FE13" s="274"/>
      <c r="FF13" s="274"/>
      <c r="FG13" s="274"/>
      <c r="FH13" s="274"/>
      <c r="FI13" s="274"/>
      <c r="FJ13" s="274"/>
      <c r="FK13" s="274"/>
      <c r="FL13" s="274"/>
      <c r="FM13" s="274"/>
      <c r="FN13" s="274"/>
      <c r="FO13" s="274"/>
      <c r="FP13" s="274"/>
      <c r="FQ13" s="274"/>
      <c r="FR13" s="274"/>
      <c r="FS13" s="274"/>
      <c r="FT13" s="274"/>
      <c r="FU13" s="274"/>
      <c r="FV13" s="274"/>
      <c r="FW13" s="274"/>
      <c r="FX13" s="274"/>
      <c r="FY13" s="274"/>
      <c r="FZ13" s="274"/>
      <c r="GA13" s="274"/>
      <c r="GB13" s="274"/>
      <c r="GC13" s="274"/>
      <c r="GD13" s="274"/>
      <c r="GE13" s="274"/>
      <c r="GF13" s="274"/>
      <c r="GG13" s="274"/>
      <c r="GH13" s="274"/>
      <c r="GI13" s="274"/>
      <c r="GJ13" s="274"/>
      <c r="GK13" s="274"/>
      <c r="GL13" s="274"/>
      <c r="GM13" s="274"/>
      <c r="GN13" s="274"/>
      <c r="GO13" s="274"/>
    </row>
    <row r="14" spans="1:214" ht="11.1" customHeight="1" x14ac:dyDescent="0.2">
      <c r="A14" s="273" t="s">
        <v>629</v>
      </c>
      <c r="B14" s="274"/>
      <c r="C14" s="274"/>
      <c r="D14" s="274"/>
      <c r="E14" s="274"/>
      <c r="F14" s="274"/>
      <c r="G14" s="274"/>
      <c r="H14" s="274"/>
      <c r="I14" s="274"/>
      <c r="J14" s="274"/>
      <c r="K14" s="274"/>
      <c r="L14" s="275">
        <v>124</v>
      </c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4"/>
      <c r="AL14" s="274"/>
      <c r="AM14" s="274"/>
      <c r="AN14" s="274"/>
      <c r="AO14" s="274"/>
      <c r="AP14" s="274"/>
      <c r="AQ14" s="274"/>
      <c r="AR14" s="274"/>
      <c r="AS14" s="274"/>
      <c r="AT14" s="274"/>
      <c r="AU14" s="274"/>
      <c r="AV14" s="274"/>
      <c r="AW14" s="274"/>
      <c r="AX14" s="274"/>
      <c r="AY14" s="274"/>
      <c r="AZ14" s="274"/>
      <c r="BA14" s="274"/>
      <c r="BB14" s="274"/>
      <c r="BC14" s="274"/>
      <c r="BD14" s="274"/>
      <c r="BE14" s="274"/>
      <c r="BF14" s="274"/>
      <c r="BG14" s="274"/>
      <c r="BH14" s="274"/>
      <c r="BI14" s="274"/>
      <c r="BJ14" s="274"/>
      <c r="BK14" s="274"/>
      <c r="BL14" s="274"/>
      <c r="BM14" s="274"/>
      <c r="BN14" s="274"/>
      <c r="BO14" s="274"/>
      <c r="BP14" s="274"/>
      <c r="BQ14" s="274"/>
      <c r="BR14" s="274"/>
      <c r="BS14" s="274"/>
      <c r="BT14" s="274"/>
      <c r="BU14" s="274"/>
      <c r="BV14" s="274"/>
      <c r="BW14" s="274"/>
      <c r="BX14" s="274"/>
      <c r="BY14" s="274"/>
      <c r="BZ14" s="274"/>
      <c r="CA14" s="274"/>
      <c r="CB14" s="274"/>
      <c r="CC14" s="274"/>
      <c r="CD14" s="274"/>
      <c r="CE14" s="274"/>
      <c r="CF14" s="274"/>
      <c r="CG14" s="274"/>
      <c r="CH14" s="274"/>
      <c r="CI14" s="274"/>
      <c r="CJ14" s="274"/>
      <c r="CK14" s="274"/>
      <c r="CL14" s="274"/>
      <c r="CM14" s="274"/>
      <c r="CN14" s="274"/>
      <c r="CO14" s="274"/>
      <c r="CP14" s="274"/>
      <c r="CQ14" s="274"/>
      <c r="CR14" s="274"/>
      <c r="CS14" s="274"/>
      <c r="CT14" s="274"/>
      <c r="CU14" s="274"/>
      <c r="CV14" s="274"/>
      <c r="CW14" s="274"/>
      <c r="CX14" s="274"/>
      <c r="CY14" s="274"/>
      <c r="CZ14" s="274"/>
      <c r="DA14" s="274"/>
      <c r="DB14" s="274"/>
      <c r="DC14" s="274"/>
      <c r="DD14" s="274"/>
      <c r="DE14" s="274"/>
      <c r="DF14" s="274"/>
      <c r="DG14" s="274"/>
      <c r="DH14" s="274"/>
      <c r="DI14" s="274"/>
      <c r="DJ14" s="274"/>
      <c r="DK14" s="274"/>
      <c r="DL14" s="274"/>
      <c r="DM14" s="274"/>
      <c r="DN14" s="274"/>
      <c r="DO14" s="274"/>
      <c r="DP14" s="274"/>
      <c r="DQ14" s="274"/>
      <c r="DR14" s="274"/>
      <c r="DS14" s="274"/>
      <c r="DT14" s="274"/>
      <c r="DU14" s="274"/>
      <c r="DV14" s="274"/>
      <c r="DW14" s="274"/>
      <c r="DX14" s="274"/>
      <c r="DY14" s="274"/>
      <c r="DZ14" s="274"/>
      <c r="EA14" s="274"/>
      <c r="EB14" s="274"/>
      <c r="EC14" s="274"/>
      <c r="ED14" s="274"/>
      <c r="EE14" s="274"/>
      <c r="EF14" s="274"/>
      <c r="EG14" s="274"/>
      <c r="EH14" s="274"/>
      <c r="EI14" s="274"/>
      <c r="EJ14" s="274"/>
      <c r="EK14" s="274"/>
      <c r="EL14" s="274"/>
      <c r="EM14" s="274"/>
      <c r="EN14" s="274"/>
      <c r="EO14" s="274"/>
      <c r="EP14" s="274"/>
      <c r="EQ14" s="274"/>
      <c r="ER14" s="274"/>
      <c r="ES14" s="274"/>
      <c r="ET14" s="274"/>
      <c r="EU14" s="274"/>
      <c r="EV14" s="274"/>
      <c r="EW14" s="274"/>
      <c r="EX14" s="274"/>
      <c r="EY14" s="274"/>
      <c r="EZ14" s="274"/>
      <c r="FA14" s="274"/>
      <c r="FB14" s="274"/>
      <c r="FC14" s="274"/>
      <c r="FD14" s="274"/>
      <c r="FE14" s="274"/>
      <c r="FF14" s="274"/>
      <c r="FG14" s="274"/>
      <c r="FH14" s="274"/>
      <c r="FI14" s="274"/>
      <c r="FJ14" s="274"/>
      <c r="FK14" s="274"/>
      <c r="FL14" s="274"/>
      <c r="FM14" s="274"/>
      <c r="FN14" s="274"/>
      <c r="FO14" s="274"/>
      <c r="FP14" s="274"/>
      <c r="FQ14" s="274"/>
      <c r="FR14" s="274"/>
      <c r="FS14" s="274"/>
      <c r="FT14" s="274"/>
      <c r="FU14" s="274"/>
      <c r="FV14" s="274"/>
      <c r="FW14" s="274"/>
      <c r="FX14" s="274"/>
      <c r="FY14" s="274"/>
      <c r="FZ14" s="274"/>
      <c r="GA14" s="274"/>
      <c r="GB14" s="274"/>
      <c r="GC14" s="274"/>
      <c r="GD14" s="274"/>
      <c r="GE14" s="274"/>
      <c r="GF14" s="274"/>
      <c r="GG14" s="274"/>
      <c r="GH14" s="274"/>
      <c r="GI14" s="274"/>
      <c r="GJ14" s="274"/>
      <c r="GK14" s="274"/>
      <c r="GL14" s="274"/>
      <c r="GM14" s="274"/>
      <c r="GN14" s="274"/>
      <c r="GO14" s="274"/>
    </row>
    <row r="15" spans="1:214" ht="11.1" customHeight="1" x14ac:dyDescent="0.2">
      <c r="A15" s="273" t="s">
        <v>630</v>
      </c>
      <c r="B15" s="275">
        <v>9</v>
      </c>
      <c r="C15" s="274"/>
      <c r="D15" s="275">
        <v>19</v>
      </c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5">
        <v>42</v>
      </c>
      <c r="X15" s="274"/>
      <c r="Y15" s="274"/>
      <c r="Z15" s="274"/>
      <c r="AA15" s="274"/>
      <c r="AB15" s="274"/>
      <c r="AC15" s="274"/>
      <c r="AD15" s="275">
        <v>700</v>
      </c>
      <c r="AE15" s="275">
        <v>112</v>
      </c>
      <c r="AF15" s="274"/>
      <c r="AG15" s="274"/>
      <c r="AH15" s="274"/>
      <c r="AI15" s="274"/>
      <c r="AJ15" s="274"/>
      <c r="AK15" s="274"/>
      <c r="AL15" s="274"/>
      <c r="AM15" s="274"/>
      <c r="AN15" s="274"/>
      <c r="AO15" s="274"/>
      <c r="AP15" s="274"/>
      <c r="AQ15" s="274"/>
      <c r="AR15" s="274"/>
      <c r="AS15" s="275">
        <v>8</v>
      </c>
      <c r="AT15" s="274"/>
      <c r="AU15" s="274"/>
      <c r="AV15" s="274"/>
      <c r="AW15" s="274"/>
      <c r="AX15" s="275">
        <v>34</v>
      </c>
      <c r="AY15" s="275">
        <v>111</v>
      </c>
      <c r="AZ15" s="274"/>
      <c r="BA15" s="275">
        <v>1</v>
      </c>
      <c r="BB15" s="274"/>
      <c r="BC15" s="274"/>
      <c r="BD15" s="274"/>
      <c r="BE15" s="274"/>
      <c r="BF15" s="274"/>
      <c r="BG15" s="274"/>
      <c r="BH15" s="274"/>
      <c r="BI15" s="274"/>
      <c r="BJ15" s="274"/>
      <c r="BK15" s="275">
        <v>3</v>
      </c>
      <c r="BL15" s="275">
        <v>14</v>
      </c>
      <c r="BM15" s="275">
        <v>42</v>
      </c>
      <c r="BN15" s="274"/>
      <c r="BO15" s="274"/>
      <c r="BP15" s="274"/>
      <c r="BQ15" s="274"/>
      <c r="BR15" s="274"/>
      <c r="BS15" s="275">
        <v>12</v>
      </c>
      <c r="BT15" s="274"/>
      <c r="BU15" s="275">
        <v>14</v>
      </c>
      <c r="BV15" s="274"/>
      <c r="BW15" s="275">
        <v>3</v>
      </c>
      <c r="BX15" s="274"/>
      <c r="BY15" s="275">
        <v>4</v>
      </c>
      <c r="BZ15" s="274"/>
      <c r="CA15" s="274"/>
      <c r="CB15" s="274"/>
      <c r="CC15" s="275">
        <v>6</v>
      </c>
      <c r="CD15" s="274"/>
      <c r="CE15" s="275">
        <v>6</v>
      </c>
      <c r="CF15" s="274"/>
      <c r="CG15" s="275">
        <v>11</v>
      </c>
      <c r="CH15" s="274"/>
      <c r="CI15" s="275">
        <v>1</v>
      </c>
      <c r="CJ15" s="274"/>
      <c r="CK15" s="275">
        <v>19</v>
      </c>
      <c r="CL15" s="274"/>
      <c r="CM15" s="275">
        <v>1</v>
      </c>
      <c r="CN15" s="274"/>
      <c r="CO15" s="275">
        <v>3</v>
      </c>
      <c r="CP15" s="274"/>
      <c r="CQ15" s="275">
        <v>37</v>
      </c>
      <c r="CR15" s="274"/>
      <c r="CS15" s="274"/>
      <c r="CT15" s="274"/>
      <c r="CU15" s="275">
        <v>7</v>
      </c>
      <c r="CV15" s="274"/>
      <c r="CW15" s="275">
        <v>1</v>
      </c>
      <c r="CX15" s="274"/>
      <c r="CY15" s="275">
        <v>6</v>
      </c>
      <c r="CZ15" s="274"/>
      <c r="DA15" s="275">
        <v>1</v>
      </c>
      <c r="DB15" s="274"/>
      <c r="DC15" s="275">
        <v>22</v>
      </c>
      <c r="DD15" s="274"/>
      <c r="DE15" s="275">
        <v>4</v>
      </c>
      <c r="DF15" s="274"/>
      <c r="DG15" s="275">
        <v>31</v>
      </c>
      <c r="DH15" s="274"/>
      <c r="DI15" s="275">
        <v>2</v>
      </c>
      <c r="DJ15" s="274"/>
      <c r="DK15" s="275">
        <v>1</v>
      </c>
      <c r="DL15" s="274"/>
      <c r="DM15" s="275">
        <v>7</v>
      </c>
      <c r="DN15" s="274"/>
      <c r="DO15" s="275">
        <v>4</v>
      </c>
      <c r="DP15" s="274"/>
      <c r="DQ15" s="274"/>
      <c r="DR15" s="274"/>
      <c r="DS15" s="275">
        <v>24</v>
      </c>
      <c r="DT15" s="274"/>
      <c r="DU15" s="275">
        <v>3</v>
      </c>
      <c r="DV15" s="274"/>
      <c r="DW15" s="275">
        <v>16</v>
      </c>
      <c r="DX15" s="274"/>
      <c r="DY15" s="275">
        <v>2</v>
      </c>
      <c r="DZ15" s="274"/>
      <c r="EA15" s="275">
        <v>9</v>
      </c>
      <c r="EB15" s="274"/>
      <c r="EC15" s="275">
        <v>5</v>
      </c>
      <c r="ED15" s="274"/>
      <c r="EE15" s="275">
        <v>15</v>
      </c>
      <c r="EF15" s="274"/>
      <c r="EG15" s="274"/>
      <c r="EH15" s="274"/>
      <c r="EI15" s="275">
        <v>4</v>
      </c>
      <c r="EJ15" s="274"/>
      <c r="EK15" s="274"/>
      <c r="EL15" s="274"/>
      <c r="EM15" s="274"/>
      <c r="EN15" s="274"/>
      <c r="EO15" s="274"/>
      <c r="EP15" s="274"/>
      <c r="EQ15" s="274"/>
      <c r="ER15" s="274"/>
      <c r="ES15" s="274"/>
      <c r="ET15" s="274"/>
      <c r="EU15" s="274"/>
      <c r="EV15" s="274"/>
      <c r="EW15" s="274"/>
      <c r="EX15" s="274"/>
      <c r="EY15" s="274"/>
      <c r="EZ15" s="274"/>
      <c r="FA15" s="274"/>
      <c r="FB15" s="274"/>
      <c r="FC15" s="274"/>
      <c r="FD15" s="274"/>
      <c r="FE15" s="274"/>
      <c r="FF15" s="274"/>
      <c r="FG15" s="274"/>
      <c r="FH15" s="274"/>
      <c r="FI15" s="274"/>
      <c r="FJ15" s="274"/>
      <c r="FK15" s="274"/>
      <c r="FL15" s="274"/>
      <c r="FM15" s="274"/>
      <c r="FN15" s="274"/>
      <c r="FO15" s="274"/>
      <c r="FP15" s="274"/>
      <c r="FQ15" s="274"/>
      <c r="FR15" s="274"/>
      <c r="FS15" s="274"/>
      <c r="FT15" s="274"/>
      <c r="FU15" s="274"/>
      <c r="FV15" s="274"/>
      <c r="FW15" s="274"/>
      <c r="FX15" s="274"/>
      <c r="FY15" s="274"/>
      <c r="FZ15" s="274"/>
      <c r="GA15" s="274"/>
      <c r="GB15" s="274"/>
      <c r="GC15" s="274"/>
      <c r="GD15" s="274"/>
      <c r="GE15" s="274"/>
      <c r="GF15" s="274"/>
      <c r="GG15" s="274"/>
      <c r="GH15" s="274"/>
      <c r="GI15" s="274"/>
      <c r="GJ15" s="274"/>
      <c r="GK15" s="274"/>
      <c r="GL15" s="274"/>
      <c r="GM15" s="274"/>
      <c r="GN15" s="274"/>
      <c r="GO15" s="274"/>
    </row>
    <row r="16" spans="1:214" ht="11.1" customHeight="1" x14ac:dyDescent="0.2">
      <c r="A16" s="273" t="s">
        <v>631</v>
      </c>
      <c r="B16" s="275">
        <v>6</v>
      </c>
      <c r="C16" s="274"/>
      <c r="D16" s="275">
        <v>1</v>
      </c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5">
        <v>2</v>
      </c>
      <c r="W16" s="275">
        <v>17</v>
      </c>
      <c r="X16" s="274"/>
      <c r="Y16" s="274"/>
      <c r="Z16" s="274"/>
      <c r="AA16" s="274"/>
      <c r="AB16" s="274"/>
      <c r="AC16" s="274"/>
      <c r="AD16" s="275">
        <v>275</v>
      </c>
      <c r="AE16" s="275">
        <v>573</v>
      </c>
      <c r="AF16" s="274"/>
      <c r="AG16" s="274"/>
      <c r="AH16" s="274"/>
      <c r="AI16" s="274"/>
      <c r="AJ16" s="274"/>
      <c r="AK16" s="274"/>
      <c r="AL16" s="274"/>
      <c r="AM16" s="274"/>
      <c r="AN16" s="275">
        <v>5</v>
      </c>
      <c r="AO16" s="275">
        <v>22</v>
      </c>
      <c r="AP16" s="274"/>
      <c r="AQ16" s="274"/>
      <c r="AR16" s="274"/>
      <c r="AS16" s="275">
        <v>40</v>
      </c>
      <c r="AT16" s="274"/>
      <c r="AU16" s="274"/>
      <c r="AV16" s="274"/>
      <c r="AW16" s="274"/>
      <c r="AX16" s="275">
        <v>16</v>
      </c>
      <c r="AY16" s="275">
        <v>88</v>
      </c>
      <c r="AZ16" s="274"/>
      <c r="BA16" s="274"/>
      <c r="BB16" s="274"/>
      <c r="BC16" s="274"/>
      <c r="BD16" s="274"/>
      <c r="BE16" s="274"/>
      <c r="BF16" s="274"/>
      <c r="BG16" s="274"/>
      <c r="BH16" s="274"/>
      <c r="BI16" s="274"/>
      <c r="BJ16" s="274"/>
      <c r="BK16" s="275">
        <v>10</v>
      </c>
      <c r="BL16" s="275">
        <v>17</v>
      </c>
      <c r="BM16" s="275">
        <v>53</v>
      </c>
      <c r="BN16" s="274"/>
      <c r="BO16" s="274"/>
      <c r="BP16" s="274"/>
      <c r="BQ16" s="274"/>
      <c r="BR16" s="274"/>
      <c r="BS16" s="275">
        <v>13</v>
      </c>
      <c r="BT16" s="274"/>
      <c r="BU16" s="275">
        <v>7</v>
      </c>
      <c r="BV16" s="274"/>
      <c r="BW16" s="275">
        <v>11</v>
      </c>
      <c r="BX16" s="274"/>
      <c r="BY16" s="275">
        <v>11</v>
      </c>
      <c r="BZ16" s="274"/>
      <c r="CA16" s="275">
        <v>14</v>
      </c>
      <c r="CB16" s="274"/>
      <c r="CC16" s="275">
        <v>6</v>
      </c>
      <c r="CD16" s="274"/>
      <c r="CE16" s="275">
        <v>15</v>
      </c>
      <c r="CF16" s="274"/>
      <c r="CG16" s="275">
        <v>10</v>
      </c>
      <c r="CH16" s="274"/>
      <c r="CI16" s="274"/>
      <c r="CJ16" s="274"/>
      <c r="CK16" s="275">
        <v>23</v>
      </c>
      <c r="CL16" s="274"/>
      <c r="CM16" s="275">
        <v>8</v>
      </c>
      <c r="CN16" s="274"/>
      <c r="CO16" s="275">
        <v>18</v>
      </c>
      <c r="CP16" s="274"/>
      <c r="CQ16" s="275">
        <v>60</v>
      </c>
      <c r="CR16" s="274"/>
      <c r="CS16" s="275">
        <v>2</v>
      </c>
      <c r="CT16" s="274"/>
      <c r="CU16" s="275">
        <v>3</v>
      </c>
      <c r="CV16" s="274"/>
      <c r="CW16" s="275">
        <v>21</v>
      </c>
      <c r="CX16" s="274"/>
      <c r="CY16" s="275">
        <v>16</v>
      </c>
      <c r="CZ16" s="274"/>
      <c r="DA16" s="275">
        <v>13</v>
      </c>
      <c r="DB16" s="274"/>
      <c r="DC16" s="275">
        <v>22</v>
      </c>
      <c r="DD16" s="274"/>
      <c r="DE16" s="275">
        <v>13</v>
      </c>
      <c r="DF16" s="274"/>
      <c r="DG16" s="275">
        <v>11</v>
      </c>
      <c r="DH16" s="274"/>
      <c r="DI16" s="275">
        <v>4</v>
      </c>
      <c r="DJ16" s="274"/>
      <c r="DK16" s="275">
        <v>11</v>
      </c>
      <c r="DL16" s="274"/>
      <c r="DM16" s="275">
        <v>36</v>
      </c>
      <c r="DN16" s="274"/>
      <c r="DO16" s="275">
        <v>5</v>
      </c>
      <c r="DP16" s="274"/>
      <c r="DQ16" s="275">
        <v>3</v>
      </c>
      <c r="DR16" s="274"/>
      <c r="DS16" s="275">
        <v>57</v>
      </c>
      <c r="DT16" s="274"/>
      <c r="DU16" s="275">
        <v>19</v>
      </c>
      <c r="DV16" s="274"/>
      <c r="DW16" s="275">
        <v>35</v>
      </c>
      <c r="DX16" s="274"/>
      <c r="DY16" s="275">
        <v>9</v>
      </c>
      <c r="DZ16" s="274"/>
      <c r="EA16" s="275">
        <v>7</v>
      </c>
      <c r="EB16" s="274"/>
      <c r="EC16" s="275">
        <v>12</v>
      </c>
      <c r="ED16" s="274"/>
      <c r="EE16" s="275">
        <v>16</v>
      </c>
      <c r="EF16" s="274"/>
      <c r="EG16" s="274"/>
      <c r="EH16" s="274"/>
      <c r="EI16" s="274"/>
      <c r="EJ16" s="274"/>
      <c r="EK16" s="274"/>
      <c r="EL16" s="274"/>
      <c r="EM16" s="274"/>
      <c r="EN16" s="274"/>
      <c r="EO16" s="274"/>
      <c r="EP16" s="274"/>
      <c r="EQ16" s="274"/>
      <c r="ER16" s="274"/>
      <c r="ES16" s="274"/>
      <c r="ET16" s="274"/>
      <c r="EU16" s="274"/>
      <c r="EV16" s="274"/>
      <c r="EW16" s="274"/>
      <c r="EX16" s="274"/>
      <c r="EY16" s="274"/>
      <c r="EZ16" s="274"/>
      <c r="FA16" s="274"/>
      <c r="FB16" s="274"/>
      <c r="FC16" s="274"/>
      <c r="FD16" s="274"/>
      <c r="FE16" s="274"/>
      <c r="FF16" s="274"/>
      <c r="FG16" s="274"/>
      <c r="FH16" s="274"/>
      <c r="FI16" s="274"/>
      <c r="FJ16" s="274"/>
      <c r="FK16" s="274"/>
      <c r="FL16" s="274"/>
      <c r="FM16" s="274"/>
      <c r="FN16" s="274"/>
      <c r="FO16" s="274"/>
      <c r="FP16" s="274"/>
      <c r="FQ16" s="274"/>
      <c r="FR16" s="274"/>
      <c r="FS16" s="274"/>
      <c r="FT16" s="274"/>
      <c r="FU16" s="274"/>
      <c r="FV16" s="274"/>
      <c r="FW16" s="274"/>
      <c r="FX16" s="274"/>
      <c r="FY16" s="274"/>
      <c r="FZ16" s="274"/>
      <c r="GA16" s="274"/>
      <c r="GB16" s="274"/>
      <c r="GC16" s="274"/>
      <c r="GD16" s="274"/>
      <c r="GE16" s="274"/>
      <c r="GF16" s="274"/>
      <c r="GG16" s="274"/>
      <c r="GH16" s="274"/>
      <c r="GI16" s="274"/>
      <c r="GJ16" s="274"/>
      <c r="GK16" s="274"/>
      <c r="GL16" s="274"/>
      <c r="GM16" s="274"/>
      <c r="GN16" s="274"/>
      <c r="GO16" s="274"/>
    </row>
    <row r="17" spans="1:197" ht="11.1" customHeight="1" x14ac:dyDescent="0.2">
      <c r="A17" s="273" t="s">
        <v>632</v>
      </c>
      <c r="B17" s="275">
        <v>12</v>
      </c>
      <c r="C17" s="274"/>
      <c r="D17" s="275">
        <v>70</v>
      </c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5">
        <v>1</v>
      </c>
      <c r="AF17" s="274"/>
      <c r="AG17" s="274"/>
      <c r="AH17" s="274"/>
      <c r="AI17" s="275">
        <v>2</v>
      </c>
      <c r="AJ17" s="274"/>
      <c r="AK17" s="275">
        <v>4</v>
      </c>
      <c r="AL17" s="274"/>
      <c r="AM17" s="274"/>
      <c r="AN17" s="274"/>
      <c r="AO17" s="274"/>
      <c r="AP17" s="274"/>
      <c r="AQ17" s="274"/>
      <c r="AR17" s="274"/>
      <c r="AS17" s="274"/>
      <c r="AT17" s="274"/>
      <c r="AU17" s="274"/>
      <c r="AV17" s="274"/>
      <c r="AW17" s="274"/>
      <c r="AX17" s="275">
        <v>9</v>
      </c>
      <c r="AY17" s="275">
        <v>8</v>
      </c>
      <c r="AZ17" s="274"/>
      <c r="BA17" s="275">
        <v>3</v>
      </c>
      <c r="BB17" s="274"/>
      <c r="BC17" s="274"/>
      <c r="BD17" s="274"/>
      <c r="BE17" s="274"/>
      <c r="BF17" s="274"/>
      <c r="BG17" s="275">
        <v>20</v>
      </c>
      <c r="BH17" s="274"/>
      <c r="BI17" s="274"/>
      <c r="BJ17" s="274"/>
      <c r="BK17" s="274"/>
      <c r="BL17" s="275">
        <v>1</v>
      </c>
      <c r="BM17" s="275">
        <v>1</v>
      </c>
      <c r="BN17" s="274"/>
      <c r="BO17" s="274"/>
      <c r="BP17" s="274"/>
      <c r="BQ17" s="274"/>
      <c r="BR17" s="274"/>
      <c r="BS17" s="275">
        <v>5</v>
      </c>
      <c r="BT17" s="274"/>
      <c r="BU17" s="275">
        <v>2</v>
      </c>
      <c r="BV17" s="274"/>
      <c r="BW17" s="274"/>
      <c r="BX17" s="274"/>
      <c r="BY17" s="274"/>
      <c r="BZ17" s="274"/>
      <c r="CA17" s="275">
        <v>2</v>
      </c>
      <c r="CB17" s="274"/>
      <c r="CC17" s="275">
        <v>1</v>
      </c>
      <c r="CD17" s="274"/>
      <c r="CE17" s="275">
        <v>7</v>
      </c>
      <c r="CF17" s="274"/>
      <c r="CG17" s="274"/>
      <c r="CH17" s="274"/>
      <c r="CI17" s="274"/>
      <c r="CJ17" s="274"/>
      <c r="CK17" s="275">
        <v>1</v>
      </c>
      <c r="CL17" s="274"/>
      <c r="CM17" s="274"/>
      <c r="CN17" s="274"/>
      <c r="CO17" s="274"/>
      <c r="CP17" s="274"/>
      <c r="CQ17" s="275">
        <v>5</v>
      </c>
      <c r="CR17" s="274"/>
      <c r="CS17" s="275">
        <v>1</v>
      </c>
      <c r="CT17" s="274"/>
      <c r="CU17" s="274"/>
      <c r="CV17" s="274"/>
      <c r="CW17" s="274"/>
      <c r="CX17" s="274"/>
      <c r="CY17" s="275">
        <v>2</v>
      </c>
      <c r="CZ17" s="274"/>
      <c r="DA17" s="275">
        <v>2</v>
      </c>
      <c r="DB17" s="274"/>
      <c r="DC17" s="274"/>
      <c r="DD17" s="274"/>
      <c r="DE17" s="274"/>
      <c r="DF17" s="274"/>
      <c r="DG17" s="275">
        <v>1</v>
      </c>
      <c r="DH17" s="274"/>
      <c r="DI17" s="274"/>
      <c r="DJ17" s="274"/>
      <c r="DK17" s="275">
        <v>4</v>
      </c>
      <c r="DL17" s="274"/>
      <c r="DM17" s="274"/>
      <c r="DN17" s="274"/>
      <c r="DO17" s="275">
        <v>1</v>
      </c>
      <c r="DP17" s="274"/>
      <c r="DQ17" s="274"/>
      <c r="DR17" s="274"/>
      <c r="DS17" s="274"/>
      <c r="DT17" s="274"/>
      <c r="DU17" s="275">
        <v>4</v>
      </c>
      <c r="DV17" s="274"/>
      <c r="DW17" s="274"/>
      <c r="DX17" s="274"/>
      <c r="DY17" s="274"/>
      <c r="DZ17" s="274"/>
      <c r="EA17" s="274"/>
      <c r="EB17" s="274"/>
      <c r="EC17" s="275">
        <v>1</v>
      </c>
      <c r="ED17" s="274"/>
      <c r="EE17" s="275">
        <v>1</v>
      </c>
      <c r="EF17" s="274"/>
      <c r="EG17" s="274"/>
      <c r="EH17" s="274"/>
      <c r="EI17" s="274"/>
      <c r="EJ17" s="274"/>
      <c r="EK17" s="274"/>
      <c r="EL17" s="274"/>
      <c r="EM17" s="274"/>
      <c r="EN17" s="274"/>
      <c r="EO17" s="274"/>
      <c r="EP17" s="274"/>
      <c r="EQ17" s="274"/>
      <c r="ER17" s="274"/>
      <c r="ES17" s="274"/>
      <c r="ET17" s="274"/>
      <c r="EU17" s="274"/>
      <c r="EV17" s="274"/>
      <c r="EW17" s="274"/>
      <c r="EX17" s="274"/>
      <c r="EY17" s="274"/>
      <c r="EZ17" s="274"/>
      <c r="FA17" s="274"/>
      <c r="FB17" s="274"/>
      <c r="FC17" s="274"/>
      <c r="FD17" s="274"/>
      <c r="FE17" s="274"/>
      <c r="FF17" s="274"/>
      <c r="FG17" s="274"/>
      <c r="FH17" s="274"/>
      <c r="FI17" s="274"/>
      <c r="FJ17" s="274"/>
      <c r="FK17" s="274"/>
      <c r="FL17" s="274"/>
      <c r="FM17" s="274"/>
      <c r="FN17" s="274"/>
      <c r="FO17" s="274"/>
      <c r="FP17" s="274"/>
      <c r="FQ17" s="274"/>
      <c r="FR17" s="274"/>
      <c r="FS17" s="274"/>
      <c r="FT17" s="274"/>
      <c r="FU17" s="274"/>
      <c r="FV17" s="274"/>
      <c r="FW17" s="274"/>
      <c r="FX17" s="274"/>
      <c r="FY17" s="274"/>
      <c r="FZ17" s="274"/>
      <c r="GA17" s="274"/>
      <c r="GB17" s="274"/>
      <c r="GC17" s="274"/>
      <c r="GD17" s="274"/>
      <c r="GE17" s="274"/>
      <c r="GF17" s="274"/>
      <c r="GG17" s="274"/>
      <c r="GH17" s="274"/>
      <c r="GI17" s="274"/>
      <c r="GJ17" s="274"/>
      <c r="GK17" s="274"/>
      <c r="GL17" s="274"/>
      <c r="GM17" s="274"/>
      <c r="GN17" s="274"/>
      <c r="GO17" s="274"/>
    </row>
    <row r="18" spans="1:197" ht="11.1" customHeight="1" x14ac:dyDescent="0.2">
      <c r="A18" s="273" t="s">
        <v>633</v>
      </c>
      <c r="B18" s="275">
        <v>62</v>
      </c>
      <c r="C18" s="274"/>
      <c r="D18" s="275">
        <v>106</v>
      </c>
      <c r="E18" s="274"/>
      <c r="F18" s="274"/>
      <c r="G18" s="274"/>
      <c r="H18" s="274"/>
      <c r="I18" s="274"/>
      <c r="J18" s="274"/>
      <c r="K18" s="274"/>
      <c r="L18" s="275">
        <v>1</v>
      </c>
      <c r="M18" s="274"/>
      <c r="N18" s="274"/>
      <c r="O18" s="274"/>
      <c r="P18" s="275">
        <v>21</v>
      </c>
      <c r="Q18" s="274"/>
      <c r="R18" s="274"/>
      <c r="S18" s="274"/>
      <c r="T18" s="274"/>
      <c r="U18" s="274"/>
      <c r="V18" s="275">
        <v>13</v>
      </c>
      <c r="W18" s="275">
        <v>204</v>
      </c>
      <c r="X18" s="274"/>
      <c r="Y18" s="274"/>
      <c r="Z18" s="274"/>
      <c r="AA18" s="274"/>
      <c r="AB18" s="274"/>
      <c r="AC18" s="274"/>
      <c r="AD18" s="275">
        <v>8</v>
      </c>
      <c r="AE18" s="275">
        <v>26</v>
      </c>
      <c r="AF18" s="274"/>
      <c r="AG18" s="275">
        <v>153</v>
      </c>
      <c r="AH18" s="276">
        <v>4156</v>
      </c>
      <c r="AI18" s="276">
        <v>5045</v>
      </c>
      <c r="AJ18" s="275">
        <v>9</v>
      </c>
      <c r="AK18" s="275">
        <v>36</v>
      </c>
      <c r="AL18" s="274"/>
      <c r="AM18" s="274"/>
      <c r="AN18" s="275">
        <v>1</v>
      </c>
      <c r="AO18" s="275">
        <v>13</v>
      </c>
      <c r="AP18" s="274"/>
      <c r="AQ18" s="274"/>
      <c r="AR18" s="275">
        <v>6</v>
      </c>
      <c r="AS18" s="275">
        <v>47</v>
      </c>
      <c r="AT18" s="275">
        <v>58</v>
      </c>
      <c r="AU18" s="275">
        <v>651</v>
      </c>
      <c r="AV18" s="274"/>
      <c r="AW18" s="275">
        <v>40</v>
      </c>
      <c r="AX18" s="275">
        <v>187</v>
      </c>
      <c r="AY18" s="276">
        <v>2124</v>
      </c>
      <c r="AZ18" s="274"/>
      <c r="BA18" s="275">
        <v>32</v>
      </c>
      <c r="BB18" s="274"/>
      <c r="BC18" s="274"/>
      <c r="BD18" s="274"/>
      <c r="BE18" s="274"/>
      <c r="BF18" s="274"/>
      <c r="BG18" s="275">
        <v>164</v>
      </c>
      <c r="BH18" s="274"/>
      <c r="BI18" s="274"/>
      <c r="BJ18" s="274"/>
      <c r="BK18" s="275">
        <v>617</v>
      </c>
      <c r="BL18" s="275">
        <v>167</v>
      </c>
      <c r="BM18" s="275">
        <v>960</v>
      </c>
      <c r="BN18" s="274"/>
      <c r="BO18" s="275">
        <v>4</v>
      </c>
      <c r="BP18" s="274"/>
      <c r="BQ18" s="274"/>
      <c r="BR18" s="274"/>
      <c r="BS18" s="275">
        <v>229</v>
      </c>
      <c r="BT18" s="274"/>
      <c r="BU18" s="275">
        <v>317</v>
      </c>
      <c r="BV18" s="274"/>
      <c r="BW18" s="275">
        <v>318</v>
      </c>
      <c r="BX18" s="274"/>
      <c r="BY18" s="275">
        <v>124</v>
      </c>
      <c r="BZ18" s="274"/>
      <c r="CA18" s="275">
        <v>140</v>
      </c>
      <c r="CB18" s="274"/>
      <c r="CC18" s="275">
        <v>438</v>
      </c>
      <c r="CD18" s="274"/>
      <c r="CE18" s="275">
        <v>824</v>
      </c>
      <c r="CF18" s="274"/>
      <c r="CG18" s="275">
        <v>31</v>
      </c>
      <c r="CH18" s="274"/>
      <c r="CI18" s="275">
        <v>332</v>
      </c>
      <c r="CJ18" s="274"/>
      <c r="CK18" s="275">
        <v>369</v>
      </c>
      <c r="CL18" s="274"/>
      <c r="CM18" s="275">
        <v>287</v>
      </c>
      <c r="CN18" s="274"/>
      <c r="CO18" s="275">
        <v>213</v>
      </c>
      <c r="CP18" s="274"/>
      <c r="CQ18" s="275">
        <v>427</v>
      </c>
      <c r="CR18" s="274"/>
      <c r="CS18" s="275">
        <v>234</v>
      </c>
      <c r="CT18" s="274"/>
      <c r="CU18" s="275">
        <v>229</v>
      </c>
      <c r="CV18" s="274"/>
      <c r="CW18" s="275">
        <v>329</v>
      </c>
      <c r="CX18" s="274"/>
      <c r="CY18" s="275">
        <v>684</v>
      </c>
      <c r="CZ18" s="274"/>
      <c r="DA18" s="275">
        <v>316</v>
      </c>
      <c r="DB18" s="274"/>
      <c r="DC18" s="275">
        <v>6</v>
      </c>
      <c r="DD18" s="274"/>
      <c r="DE18" s="275">
        <v>276</v>
      </c>
      <c r="DF18" s="274"/>
      <c r="DG18" s="275">
        <v>390</v>
      </c>
      <c r="DH18" s="274"/>
      <c r="DI18" s="275">
        <v>60</v>
      </c>
      <c r="DJ18" s="274"/>
      <c r="DK18" s="275">
        <v>66</v>
      </c>
      <c r="DL18" s="274"/>
      <c r="DM18" s="275">
        <v>586</v>
      </c>
      <c r="DN18" s="274"/>
      <c r="DO18" s="275">
        <v>57</v>
      </c>
      <c r="DP18" s="274"/>
      <c r="DQ18" s="275">
        <v>133</v>
      </c>
      <c r="DR18" s="274"/>
      <c r="DS18" s="275">
        <v>778</v>
      </c>
      <c r="DT18" s="274"/>
      <c r="DU18" s="276">
        <v>1079</v>
      </c>
      <c r="DV18" s="274"/>
      <c r="DW18" s="275">
        <v>363</v>
      </c>
      <c r="DX18" s="274"/>
      <c r="DY18" s="275">
        <v>513</v>
      </c>
      <c r="DZ18" s="274"/>
      <c r="EA18" s="275">
        <v>263</v>
      </c>
      <c r="EB18" s="275">
        <v>1</v>
      </c>
      <c r="EC18" s="275">
        <v>303</v>
      </c>
      <c r="ED18" s="274"/>
      <c r="EE18" s="275">
        <v>617</v>
      </c>
      <c r="EF18" s="274"/>
      <c r="EG18" s="274"/>
      <c r="EH18" s="275">
        <v>1</v>
      </c>
      <c r="EI18" s="275">
        <v>1</v>
      </c>
      <c r="EJ18" s="274"/>
      <c r="EK18" s="275">
        <v>1</v>
      </c>
      <c r="EL18" s="274"/>
      <c r="EM18" s="274"/>
      <c r="EN18" s="274"/>
      <c r="EO18" s="274"/>
      <c r="EP18" s="274"/>
      <c r="EQ18" s="274"/>
      <c r="ER18" s="274"/>
      <c r="ES18" s="274"/>
      <c r="ET18" s="274"/>
      <c r="EU18" s="275">
        <v>77</v>
      </c>
      <c r="EV18" s="274"/>
      <c r="EW18" s="274"/>
      <c r="EX18" s="274"/>
      <c r="EY18" s="274"/>
      <c r="EZ18" s="274"/>
      <c r="FA18" s="274"/>
      <c r="FB18" s="274"/>
      <c r="FC18" s="274"/>
      <c r="FD18" s="274"/>
      <c r="FE18" s="274"/>
      <c r="FF18" s="274"/>
      <c r="FG18" s="274"/>
      <c r="FH18" s="274"/>
      <c r="FI18" s="274"/>
      <c r="FJ18" s="274"/>
      <c r="FK18" s="274"/>
      <c r="FL18" s="274"/>
      <c r="FM18" s="274"/>
      <c r="FN18" s="274"/>
      <c r="FO18" s="274"/>
      <c r="FP18" s="274"/>
      <c r="FQ18" s="274"/>
      <c r="FR18" s="274"/>
      <c r="FS18" s="274"/>
      <c r="FT18" s="274"/>
      <c r="FU18" s="274"/>
      <c r="FV18" s="274"/>
      <c r="FW18" s="274"/>
      <c r="FX18" s="274"/>
      <c r="FY18" s="274"/>
      <c r="FZ18" s="274"/>
      <c r="GA18" s="274"/>
      <c r="GB18" s="274"/>
      <c r="GC18" s="274"/>
      <c r="GD18" s="274"/>
      <c r="GE18" s="274"/>
      <c r="GF18" s="274"/>
      <c r="GG18" s="274"/>
      <c r="GH18" s="274"/>
      <c r="GI18" s="274"/>
      <c r="GJ18" s="274"/>
      <c r="GK18" s="274"/>
      <c r="GL18" s="274"/>
      <c r="GM18" s="274"/>
      <c r="GN18" s="274"/>
      <c r="GO18" s="274"/>
    </row>
    <row r="19" spans="1:197" ht="11.1" customHeight="1" x14ac:dyDescent="0.2">
      <c r="A19" s="273" t="s">
        <v>634</v>
      </c>
      <c r="B19" s="276">
        <v>1334</v>
      </c>
      <c r="C19" s="274"/>
      <c r="D19" s="275">
        <v>362</v>
      </c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5">
        <v>16</v>
      </c>
      <c r="W19" s="276">
        <v>2394</v>
      </c>
      <c r="X19" s="274"/>
      <c r="Y19" s="274"/>
      <c r="Z19" s="274"/>
      <c r="AA19" s="274"/>
      <c r="AB19" s="274"/>
      <c r="AC19" s="274"/>
      <c r="AD19" s="274"/>
      <c r="AE19" s="274"/>
      <c r="AF19" s="274"/>
      <c r="AG19" s="275">
        <v>729</v>
      </c>
      <c r="AH19" s="275">
        <v>8</v>
      </c>
      <c r="AI19" s="275">
        <v>9</v>
      </c>
      <c r="AJ19" s="275">
        <v>1</v>
      </c>
      <c r="AK19" s="275">
        <v>11</v>
      </c>
      <c r="AL19" s="274"/>
      <c r="AM19" s="274"/>
      <c r="AN19" s="275">
        <v>104</v>
      </c>
      <c r="AO19" s="275">
        <v>728</v>
      </c>
      <c r="AP19" s="274"/>
      <c r="AQ19" s="274"/>
      <c r="AR19" s="274"/>
      <c r="AS19" s="275">
        <v>5</v>
      </c>
      <c r="AT19" s="274"/>
      <c r="AU19" s="274"/>
      <c r="AV19" s="275">
        <v>69</v>
      </c>
      <c r="AW19" s="276">
        <v>1297</v>
      </c>
      <c r="AX19" s="275">
        <v>27</v>
      </c>
      <c r="AY19" s="275">
        <v>21</v>
      </c>
      <c r="AZ19" s="274"/>
      <c r="BA19" s="275">
        <v>63</v>
      </c>
      <c r="BB19" s="274"/>
      <c r="BC19" s="274"/>
      <c r="BD19" s="274"/>
      <c r="BE19" s="274"/>
      <c r="BF19" s="274"/>
      <c r="BG19" s="275">
        <v>3</v>
      </c>
      <c r="BH19" s="274"/>
      <c r="BI19" s="274"/>
      <c r="BJ19" s="274"/>
      <c r="BK19" s="275">
        <v>95</v>
      </c>
      <c r="BL19" s="275">
        <v>1</v>
      </c>
      <c r="BM19" s="275">
        <v>1</v>
      </c>
      <c r="BN19" s="275">
        <v>215</v>
      </c>
      <c r="BO19" s="275">
        <v>519</v>
      </c>
      <c r="BP19" s="274"/>
      <c r="BQ19" s="274"/>
      <c r="BR19" s="275">
        <v>21</v>
      </c>
      <c r="BS19" s="275">
        <v>228</v>
      </c>
      <c r="BT19" s="274"/>
      <c r="BU19" s="275">
        <v>14</v>
      </c>
      <c r="BV19" s="274"/>
      <c r="BW19" s="275">
        <v>36</v>
      </c>
      <c r="BX19" s="274"/>
      <c r="BY19" s="275">
        <v>89</v>
      </c>
      <c r="BZ19" s="274"/>
      <c r="CA19" s="275">
        <v>62</v>
      </c>
      <c r="CB19" s="274"/>
      <c r="CC19" s="275">
        <v>45</v>
      </c>
      <c r="CD19" s="274"/>
      <c r="CE19" s="275">
        <v>91</v>
      </c>
      <c r="CF19" s="274"/>
      <c r="CG19" s="275">
        <v>56</v>
      </c>
      <c r="CH19" s="274"/>
      <c r="CI19" s="275">
        <v>33</v>
      </c>
      <c r="CJ19" s="274"/>
      <c r="CK19" s="275">
        <v>87</v>
      </c>
      <c r="CL19" s="274"/>
      <c r="CM19" s="275">
        <v>43</v>
      </c>
      <c r="CN19" s="274"/>
      <c r="CO19" s="275">
        <v>87</v>
      </c>
      <c r="CP19" s="275">
        <v>92</v>
      </c>
      <c r="CQ19" s="275">
        <v>307</v>
      </c>
      <c r="CR19" s="274"/>
      <c r="CS19" s="275">
        <v>39</v>
      </c>
      <c r="CT19" s="274"/>
      <c r="CU19" s="275">
        <v>37</v>
      </c>
      <c r="CV19" s="275">
        <v>131</v>
      </c>
      <c r="CW19" s="275">
        <v>125</v>
      </c>
      <c r="CX19" s="274"/>
      <c r="CY19" s="275">
        <v>313</v>
      </c>
      <c r="CZ19" s="275">
        <v>48</v>
      </c>
      <c r="DA19" s="275">
        <v>154</v>
      </c>
      <c r="DB19" s="274"/>
      <c r="DC19" s="275">
        <v>274</v>
      </c>
      <c r="DD19" s="274"/>
      <c r="DE19" s="275">
        <v>143</v>
      </c>
      <c r="DF19" s="274"/>
      <c r="DG19" s="275">
        <v>156</v>
      </c>
      <c r="DH19" s="274"/>
      <c r="DI19" s="275">
        <v>37</v>
      </c>
      <c r="DJ19" s="274"/>
      <c r="DK19" s="275">
        <v>65</v>
      </c>
      <c r="DL19" s="275">
        <v>14</v>
      </c>
      <c r="DM19" s="275">
        <v>238</v>
      </c>
      <c r="DN19" s="274"/>
      <c r="DO19" s="275">
        <v>20</v>
      </c>
      <c r="DP19" s="274"/>
      <c r="DQ19" s="275">
        <v>88</v>
      </c>
      <c r="DR19" s="275">
        <v>74</v>
      </c>
      <c r="DS19" s="275">
        <v>349</v>
      </c>
      <c r="DT19" s="275">
        <v>72</v>
      </c>
      <c r="DU19" s="275">
        <v>203</v>
      </c>
      <c r="DV19" s="274"/>
      <c r="DW19" s="275">
        <v>88</v>
      </c>
      <c r="DX19" s="274"/>
      <c r="DY19" s="275">
        <v>21</v>
      </c>
      <c r="DZ19" s="274"/>
      <c r="EA19" s="275">
        <v>89</v>
      </c>
      <c r="EB19" s="275">
        <v>78</v>
      </c>
      <c r="EC19" s="275">
        <v>270</v>
      </c>
      <c r="ED19" s="275">
        <v>61</v>
      </c>
      <c r="EE19" s="275">
        <v>67</v>
      </c>
      <c r="EF19" s="274"/>
      <c r="EG19" s="274"/>
      <c r="EH19" s="274"/>
      <c r="EI19" s="275">
        <v>56</v>
      </c>
      <c r="EJ19" s="274"/>
      <c r="EK19" s="275">
        <v>51</v>
      </c>
      <c r="EL19" s="274"/>
      <c r="EM19" s="274"/>
      <c r="EN19" s="274"/>
      <c r="EO19" s="274"/>
      <c r="EP19" s="274"/>
      <c r="EQ19" s="274"/>
      <c r="ER19" s="274"/>
      <c r="ES19" s="275">
        <v>1</v>
      </c>
      <c r="ET19" s="274"/>
      <c r="EU19" s="274"/>
      <c r="EV19" s="274"/>
      <c r="EW19" s="274"/>
      <c r="EX19" s="274"/>
      <c r="EY19" s="274"/>
      <c r="EZ19" s="274"/>
      <c r="FA19" s="274"/>
      <c r="FB19" s="274"/>
      <c r="FC19" s="274"/>
      <c r="FD19" s="274"/>
      <c r="FE19" s="274"/>
      <c r="FF19" s="274"/>
      <c r="FG19" s="274"/>
      <c r="FH19" s="274"/>
      <c r="FI19" s="274"/>
      <c r="FJ19" s="274"/>
      <c r="FK19" s="274"/>
      <c r="FL19" s="274"/>
      <c r="FM19" s="274"/>
      <c r="FN19" s="274"/>
      <c r="FO19" s="274"/>
      <c r="FP19" s="274"/>
      <c r="FQ19" s="274"/>
      <c r="FR19" s="274"/>
      <c r="FS19" s="274"/>
      <c r="FT19" s="274"/>
      <c r="FU19" s="274"/>
      <c r="FV19" s="274"/>
      <c r="FW19" s="274"/>
      <c r="FX19" s="274"/>
      <c r="FY19" s="274"/>
      <c r="FZ19" s="274"/>
      <c r="GA19" s="274"/>
      <c r="GB19" s="274"/>
      <c r="GC19" s="274"/>
      <c r="GD19" s="274"/>
      <c r="GE19" s="274"/>
      <c r="GF19" s="274"/>
      <c r="GG19" s="274"/>
      <c r="GH19" s="274"/>
      <c r="GI19" s="274"/>
      <c r="GJ19" s="274"/>
      <c r="GK19" s="274"/>
      <c r="GL19" s="274"/>
      <c r="GM19" s="274"/>
      <c r="GN19" s="274"/>
      <c r="GO19" s="274"/>
    </row>
    <row r="20" spans="1:197" ht="11.1" customHeight="1" x14ac:dyDescent="0.2">
      <c r="A20" s="273" t="s">
        <v>635</v>
      </c>
      <c r="B20" s="275">
        <v>77</v>
      </c>
      <c r="C20" s="274"/>
      <c r="D20" s="276">
        <v>1479</v>
      </c>
      <c r="E20" s="274"/>
      <c r="F20" s="274"/>
      <c r="G20" s="274"/>
      <c r="H20" s="274"/>
      <c r="I20" s="274"/>
      <c r="J20" s="274"/>
      <c r="K20" s="274"/>
      <c r="L20" s="275">
        <v>66</v>
      </c>
      <c r="M20" s="274"/>
      <c r="N20" s="275">
        <v>17</v>
      </c>
      <c r="O20" s="274"/>
      <c r="P20" s="274"/>
      <c r="Q20" s="274"/>
      <c r="R20" s="274"/>
      <c r="S20" s="274"/>
      <c r="T20" s="274"/>
      <c r="U20" s="274"/>
      <c r="V20" s="275">
        <v>3</v>
      </c>
      <c r="W20" s="275">
        <v>92</v>
      </c>
      <c r="X20" s="274"/>
      <c r="Y20" s="275">
        <v>1</v>
      </c>
      <c r="Z20" s="274"/>
      <c r="AA20" s="274"/>
      <c r="AB20" s="274"/>
      <c r="AC20" s="274"/>
      <c r="AD20" s="275">
        <v>33</v>
      </c>
      <c r="AE20" s="275">
        <v>66</v>
      </c>
      <c r="AF20" s="274"/>
      <c r="AG20" s="274"/>
      <c r="AH20" s="274"/>
      <c r="AI20" s="274"/>
      <c r="AJ20" s="274"/>
      <c r="AK20" s="274"/>
      <c r="AL20" s="274"/>
      <c r="AM20" s="274"/>
      <c r="AN20" s="275">
        <v>5</v>
      </c>
      <c r="AO20" s="275">
        <v>70</v>
      </c>
      <c r="AP20" s="274"/>
      <c r="AQ20" s="274"/>
      <c r="AR20" s="275">
        <v>4</v>
      </c>
      <c r="AS20" s="275">
        <v>55</v>
      </c>
      <c r="AT20" s="274"/>
      <c r="AU20" s="274"/>
      <c r="AV20" s="274"/>
      <c r="AW20" s="274"/>
      <c r="AX20" s="275">
        <v>1</v>
      </c>
      <c r="AY20" s="275">
        <v>9</v>
      </c>
      <c r="AZ20" s="274"/>
      <c r="BA20" s="275">
        <v>193</v>
      </c>
      <c r="BB20" s="274"/>
      <c r="BC20" s="274"/>
      <c r="BD20" s="274"/>
      <c r="BE20" s="274"/>
      <c r="BF20" s="274"/>
      <c r="BG20" s="274"/>
      <c r="BH20" s="274"/>
      <c r="BI20" s="274"/>
      <c r="BJ20" s="274"/>
      <c r="BK20" s="275">
        <v>7</v>
      </c>
      <c r="BL20" s="275">
        <v>21</v>
      </c>
      <c r="BM20" s="275">
        <v>65</v>
      </c>
      <c r="BN20" s="274"/>
      <c r="BO20" s="274"/>
      <c r="BP20" s="274"/>
      <c r="BQ20" s="274"/>
      <c r="BR20" s="274"/>
      <c r="BS20" s="275">
        <v>8</v>
      </c>
      <c r="BT20" s="274"/>
      <c r="BU20" s="275">
        <v>5</v>
      </c>
      <c r="BV20" s="274"/>
      <c r="BW20" s="275">
        <v>6</v>
      </c>
      <c r="BX20" s="274"/>
      <c r="BY20" s="275">
        <v>4</v>
      </c>
      <c r="BZ20" s="274"/>
      <c r="CA20" s="275">
        <v>10</v>
      </c>
      <c r="CB20" s="274"/>
      <c r="CC20" s="275">
        <v>4</v>
      </c>
      <c r="CD20" s="274"/>
      <c r="CE20" s="275">
        <v>8</v>
      </c>
      <c r="CF20" s="274"/>
      <c r="CG20" s="275">
        <v>14</v>
      </c>
      <c r="CH20" s="274"/>
      <c r="CI20" s="275">
        <v>1</v>
      </c>
      <c r="CJ20" s="274"/>
      <c r="CK20" s="275">
        <v>14</v>
      </c>
      <c r="CL20" s="274"/>
      <c r="CM20" s="275">
        <v>3</v>
      </c>
      <c r="CN20" s="274"/>
      <c r="CO20" s="275">
        <v>11</v>
      </c>
      <c r="CP20" s="274"/>
      <c r="CQ20" s="275">
        <v>14</v>
      </c>
      <c r="CR20" s="274"/>
      <c r="CS20" s="274"/>
      <c r="CT20" s="274"/>
      <c r="CU20" s="275">
        <v>2</v>
      </c>
      <c r="CV20" s="274"/>
      <c r="CW20" s="275">
        <v>13</v>
      </c>
      <c r="CX20" s="274"/>
      <c r="CY20" s="275">
        <v>4</v>
      </c>
      <c r="CZ20" s="274"/>
      <c r="DA20" s="275">
        <v>5</v>
      </c>
      <c r="DB20" s="274"/>
      <c r="DC20" s="275">
        <v>33</v>
      </c>
      <c r="DD20" s="274"/>
      <c r="DE20" s="275">
        <v>5</v>
      </c>
      <c r="DF20" s="274"/>
      <c r="DG20" s="275">
        <v>9</v>
      </c>
      <c r="DH20" s="274"/>
      <c r="DI20" s="274"/>
      <c r="DJ20" s="274"/>
      <c r="DK20" s="275">
        <v>8</v>
      </c>
      <c r="DL20" s="274"/>
      <c r="DM20" s="275">
        <v>10</v>
      </c>
      <c r="DN20" s="274"/>
      <c r="DO20" s="275">
        <v>10</v>
      </c>
      <c r="DP20" s="274"/>
      <c r="DQ20" s="275">
        <v>1</v>
      </c>
      <c r="DR20" s="274"/>
      <c r="DS20" s="275">
        <v>16</v>
      </c>
      <c r="DT20" s="274"/>
      <c r="DU20" s="275">
        <v>29</v>
      </c>
      <c r="DV20" s="274"/>
      <c r="DW20" s="275">
        <v>1</v>
      </c>
      <c r="DX20" s="274"/>
      <c r="DY20" s="275">
        <v>3</v>
      </c>
      <c r="DZ20" s="274"/>
      <c r="EA20" s="275">
        <v>4</v>
      </c>
      <c r="EB20" s="274"/>
      <c r="EC20" s="275">
        <v>12</v>
      </c>
      <c r="ED20" s="274"/>
      <c r="EE20" s="275">
        <v>14</v>
      </c>
      <c r="EF20" s="274"/>
      <c r="EG20" s="274"/>
      <c r="EH20" s="274"/>
      <c r="EI20" s="275">
        <v>10</v>
      </c>
      <c r="EJ20" s="274"/>
      <c r="EK20" s="275">
        <v>4</v>
      </c>
      <c r="EL20" s="274"/>
      <c r="EM20" s="274"/>
      <c r="EN20" s="274"/>
      <c r="EO20" s="274"/>
      <c r="EP20" s="274"/>
      <c r="EQ20" s="274"/>
      <c r="ER20" s="274"/>
      <c r="ES20" s="274"/>
      <c r="ET20" s="274"/>
      <c r="EU20" s="274"/>
      <c r="EV20" s="274"/>
      <c r="EW20" s="274"/>
      <c r="EX20" s="274"/>
      <c r="EY20" s="274"/>
      <c r="EZ20" s="274"/>
      <c r="FA20" s="274"/>
      <c r="FB20" s="274"/>
      <c r="FC20" s="274"/>
      <c r="FD20" s="274"/>
      <c r="FE20" s="274"/>
      <c r="FF20" s="274"/>
      <c r="FG20" s="274"/>
      <c r="FH20" s="274"/>
      <c r="FI20" s="274"/>
      <c r="FJ20" s="274"/>
      <c r="FK20" s="274"/>
      <c r="FL20" s="274"/>
      <c r="FM20" s="274"/>
      <c r="FN20" s="274"/>
      <c r="FO20" s="274"/>
      <c r="FP20" s="274"/>
      <c r="FQ20" s="274"/>
      <c r="FR20" s="274"/>
      <c r="FS20" s="274"/>
      <c r="FT20" s="274"/>
      <c r="FU20" s="274"/>
      <c r="FV20" s="274"/>
      <c r="FW20" s="274"/>
      <c r="FX20" s="274"/>
      <c r="FY20" s="274"/>
      <c r="FZ20" s="274"/>
      <c r="GA20" s="274"/>
      <c r="GB20" s="274"/>
      <c r="GC20" s="274"/>
      <c r="GD20" s="274"/>
      <c r="GE20" s="274"/>
      <c r="GF20" s="274"/>
      <c r="GG20" s="274"/>
      <c r="GH20" s="274"/>
      <c r="GI20" s="274"/>
      <c r="GJ20" s="274"/>
      <c r="GK20" s="274"/>
      <c r="GL20" s="274"/>
      <c r="GM20" s="274"/>
      <c r="GN20" s="274"/>
      <c r="GO20" s="274"/>
    </row>
    <row r="21" spans="1:197" ht="11.1" customHeight="1" x14ac:dyDescent="0.2">
      <c r="A21" s="273" t="s">
        <v>636</v>
      </c>
      <c r="B21" s="276">
        <v>1931</v>
      </c>
      <c r="C21" s="274"/>
      <c r="D21" s="275">
        <v>511</v>
      </c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5">
        <v>4</v>
      </c>
      <c r="W21" s="275">
        <v>35</v>
      </c>
      <c r="X21" s="274"/>
      <c r="Y21" s="274"/>
      <c r="Z21" s="274"/>
      <c r="AA21" s="275">
        <v>238</v>
      </c>
      <c r="AB21" s="275">
        <v>2</v>
      </c>
      <c r="AC21" s="274"/>
      <c r="AD21" s="275">
        <v>29</v>
      </c>
      <c r="AE21" s="275">
        <v>45</v>
      </c>
      <c r="AF21" s="274"/>
      <c r="AG21" s="275">
        <v>2</v>
      </c>
      <c r="AH21" s="275">
        <v>33</v>
      </c>
      <c r="AI21" s="275">
        <v>29</v>
      </c>
      <c r="AJ21" s="275">
        <v>45</v>
      </c>
      <c r="AK21" s="275">
        <v>276</v>
      </c>
      <c r="AL21" s="274"/>
      <c r="AM21" s="275">
        <v>1</v>
      </c>
      <c r="AN21" s="275">
        <v>253</v>
      </c>
      <c r="AO21" s="276">
        <v>2751</v>
      </c>
      <c r="AP21" s="274"/>
      <c r="AQ21" s="274"/>
      <c r="AR21" s="275">
        <v>1</v>
      </c>
      <c r="AS21" s="275">
        <v>82</v>
      </c>
      <c r="AT21" s="275">
        <v>3</v>
      </c>
      <c r="AU21" s="275">
        <v>10</v>
      </c>
      <c r="AV21" s="275">
        <v>78</v>
      </c>
      <c r="AW21" s="276">
        <v>1663</v>
      </c>
      <c r="AX21" s="275">
        <v>64</v>
      </c>
      <c r="AY21" s="275">
        <v>189</v>
      </c>
      <c r="AZ21" s="274"/>
      <c r="BA21" s="275">
        <v>32</v>
      </c>
      <c r="BB21" s="274"/>
      <c r="BC21" s="274"/>
      <c r="BD21" s="274"/>
      <c r="BE21" s="274"/>
      <c r="BF21" s="274"/>
      <c r="BG21" s="275">
        <v>113</v>
      </c>
      <c r="BH21" s="274"/>
      <c r="BI21" s="274"/>
      <c r="BJ21" s="274"/>
      <c r="BK21" s="275">
        <v>129</v>
      </c>
      <c r="BL21" s="275">
        <v>2</v>
      </c>
      <c r="BM21" s="275">
        <v>25</v>
      </c>
      <c r="BN21" s="275">
        <v>263</v>
      </c>
      <c r="BO21" s="275">
        <v>517</v>
      </c>
      <c r="BP21" s="274"/>
      <c r="BQ21" s="274"/>
      <c r="BR21" s="275">
        <v>52</v>
      </c>
      <c r="BS21" s="275">
        <v>343</v>
      </c>
      <c r="BT21" s="274"/>
      <c r="BU21" s="275">
        <v>99</v>
      </c>
      <c r="BV21" s="274"/>
      <c r="BW21" s="275">
        <v>142</v>
      </c>
      <c r="BX21" s="274"/>
      <c r="BY21" s="275">
        <v>128</v>
      </c>
      <c r="BZ21" s="274"/>
      <c r="CA21" s="275">
        <v>114</v>
      </c>
      <c r="CB21" s="274"/>
      <c r="CC21" s="275">
        <v>49</v>
      </c>
      <c r="CD21" s="274"/>
      <c r="CE21" s="275">
        <v>294</v>
      </c>
      <c r="CF21" s="274"/>
      <c r="CG21" s="275">
        <v>118</v>
      </c>
      <c r="CH21" s="274"/>
      <c r="CI21" s="275">
        <v>223</v>
      </c>
      <c r="CJ21" s="274"/>
      <c r="CK21" s="275">
        <v>153</v>
      </c>
      <c r="CL21" s="274"/>
      <c r="CM21" s="275">
        <v>144</v>
      </c>
      <c r="CN21" s="274"/>
      <c r="CO21" s="275">
        <v>94</v>
      </c>
      <c r="CP21" s="275">
        <v>78</v>
      </c>
      <c r="CQ21" s="275">
        <v>426</v>
      </c>
      <c r="CR21" s="274"/>
      <c r="CS21" s="275">
        <v>158</v>
      </c>
      <c r="CT21" s="274"/>
      <c r="CU21" s="275">
        <v>68</v>
      </c>
      <c r="CV21" s="275">
        <v>106</v>
      </c>
      <c r="CW21" s="275">
        <v>450</v>
      </c>
      <c r="CX21" s="274"/>
      <c r="CY21" s="275">
        <v>498</v>
      </c>
      <c r="CZ21" s="275">
        <v>76</v>
      </c>
      <c r="DA21" s="275">
        <v>197</v>
      </c>
      <c r="DB21" s="274"/>
      <c r="DC21" s="275">
        <v>934</v>
      </c>
      <c r="DD21" s="274"/>
      <c r="DE21" s="275">
        <v>252</v>
      </c>
      <c r="DF21" s="274"/>
      <c r="DG21" s="275">
        <v>186</v>
      </c>
      <c r="DH21" s="274"/>
      <c r="DI21" s="275">
        <v>87</v>
      </c>
      <c r="DJ21" s="274"/>
      <c r="DK21" s="275">
        <v>222</v>
      </c>
      <c r="DL21" s="275">
        <v>13</v>
      </c>
      <c r="DM21" s="275">
        <v>536</v>
      </c>
      <c r="DN21" s="274"/>
      <c r="DO21" s="275">
        <v>66</v>
      </c>
      <c r="DP21" s="274"/>
      <c r="DQ21" s="275">
        <v>99</v>
      </c>
      <c r="DR21" s="275">
        <v>64</v>
      </c>
      <c r="DS21" s="275">
        <v>559</v>
      </c>
      <c r="DT21" s="275">
        <v>316</v>
      </c>
      <c r="DU21" s="275">
        <v>440</v>
      </c>
      <c r="DV21" s="274"/>
      <c r="DW21" s="275">
        <v>179</v>
      </c>
      <c r="DX21" s="274"/>
      <c r="DY21" s="275">
        <v>173</v>
      </c>
      <c r="DZ21" s="274"/>
      <c r="EA21" s="275">
        <v>96</v>
      </c>
      <c r="EB21" s="275">
        <v>93</v>
      </c>
      <c r="EC21" s="275">
        <v>229</v>
      </c>
      <c r="ED21" s="275">
        <v>100</v>
      </c>
      <c r="EE21" s="275">
        <v>283</v>
      </c>
      <c r="EF21" s="274"/>
      <c r="EG21" s="274"/>
      <c r="EH21" s="274"/>
      <c r="EI21" s="275">
        <v>133</v>
      </c>
      <c r="EJ21" s="274"/>
      <c r="EK21" s="275">
        <v>46</v>
      </c>
      <c r="EL21" s="274"/>
      <c r="EM21" s="274"/>
      <c r="EN21" s="274"/>
      <c r="EO21" s="274"/>
      <c r="EP21" s="274"/>
      <c r="EQ21" s="274"/>
      <c r="ER21" s="274"/>
      <c r="ES21" s="275">
        <v>11</v>
      </c>
      <c r="ET21" s="274"/>
      <c r="EU21" s="274"/>
      <c r="EV21" s="274"/>
      <c r="EW21" s="274">
        <v>21</v>
      </c>
      <c r="EX21" s="274"/>
      <c r="EY21" s="274"/>
      <c r="EZ21" s="274"/>
      <c r="FA21" s="274"/>
      <c r="FB21" s="274"/>
      <c r="FC21" s="274"/>
      <c r="FD21" s="274"/>
      <c r="FE21" s="274"/>
      <c r="FF21" s="274"/>
      <c r="FG21" s="274"/>
      <c r="FH21" s="274"/>
      <c r="FI21" s="274"/>
      <c r="FJ21" s="274"/>
      <c r="FK21" s="274"/>
      <c r="FL21" s="274"/>
      <c r="FM21" s="274"/>
      <c r="FN21" s="274"/>
      <c r="FO21" s="274"/>
      <c r="FP21" s="274"/>
      <c r="FQ21" s="274"/>
      <c r="FR21" s="274"/>
      <c r="FS21" s="274"/>
      <c r="FT21" s="274"/>
      <c r="FU21" s="274"/>
      <c r="FV21" s="274"/>
      <c r="FW21" s="274"/>
      <c r="FX21" s="274"/>
      <c r="FY21" s="274"/>
      <c r="FZ21" s="274"/>
      <c r="GA21" s="274"/>
      <c r="GB21" s="274"/>
      <c r="GC21" s="274"/>
      <c r="GD21" s="274"/>
      <c r="GE21" s="274"/>
      <c r="GF21" s="274"/>
      <c r="GG21" s="274"/>
      <c r="GH21" s="274"/>
      <c r="GI21" s="274"/>
      <c r="GJ21" s="274"/>
      <c r="GK21" s="274"/>
      <c r="GL21" s="274"/>
      <c r="GM21" s="274"/>
      <c r="GN21" s="274"/>
      <c r="GO21" s="274"/>
    </row>
    <row r="22" spans="1:197" ht="11.1" customHeight="1" x14ac:dyDescent="0.2">
      <c r="A22" s="273" t="s">
        <v>394</v>
      </c>
      <c r="B22" s="275">
        <v>514</v>
      </c>
      <c r="C22" s="274"/>
      <c r="D22" s="275">
        <v>668</v>
      </c>
      <c r="E22" s="274"/>
      <c r="F22" s="274"/>
      <c r="G22" s="274"/>
      <c r="H22" s="274"/>
      <c r="I22" s="274"/>
      <c r="J22" s="274"/>
      <c r="K22" s="274"/>
      <c r="L22" s="275">
        <v>22</v>
      </c>
      <c r="M22" s="274"/>
      <c r="N22" s="274"/>
      <c r="O22" s="274"/>
      <c r="P22" s="274"/>
      <c r="Q22" s="274"/>
      <c r="R22" s="274"/>
      <c r="S22" s="274"/>
      <c r="T22" s="274"/>
      <c r="U22" s="274"/>
      <c r="V22" s="275">
        <v>40</v>
      </c>
      <c r="W22" s="275">
        <v>6</v>
      </c>
      <c r="X22" s="274"/>
      <c r="Y22" s="274"/>
      <c r="Z22" s="274"/>
      <c r="AA22" s="275">
        <v>24</v>
      </c>
      <c r="AB22" s="275">
        <v>52</v>
      </c>
      <c r="AC22" s="275">
        <v>108</v>
      </c>
      <c r="AD22" s="275">
        <v>276</v>
      </c>
      <c r="AE22" s="275">
        <v>759</v>
      </c>
      <c r="AF22" s="274"/>
      <c r="AG22" s="275">
        <v>1</v>
      </c>
      <c r="AH22" s="274"/>
      <c r="AI22" s="275">
        <v>2</v>
      </c>
      <c r="AJ22" s="275">
        <v>4</v>
      </c>
      <c r="AK22" s="275">
        <v>22</v>
      </c>
      <c r="AL22" s="274"/>
      <c r="AM22" s="274"/>
      <c r="AN22" s="275">
        <v>72</v>
      </c>
      <c r="AO22" s="276">
        <v>1592</v>
      </c>
      <c r="AP22" s="274"/>
      <c r="AQ22" s="274"/>
      <c r="AR22" s="275">
        <v>64</v>
      </c>
      <c r="AS22" s="275">
        <v>231</v>
      </c>
      <c r="AT22" s="274"/>
      <c r="AU22" s="274"/>
      <c r="AV22" s="275">
        <v>1</v>
      </c>
      <c r="AW22" s="275">
        <v>12</v>
      </c>
      <c r="AX22" s="275">
        <v>24</v>
      </c>
      <c r="AY22" s="275">
        <v>20</v>
      </c>
      <c r="AZ22" s="274"/>
      <c r="BA22" s="275">
        <v>1</v>
      </c>
      <c r="BB22" s="274"/>
      <c r="BC22" s="274"/>
      <c r="BD22" s="274"/>
      <c r="BE22" s="274"/>
      <c r="BF22" s="274"/>
      <c r="BG22" s="275">
        <v>6</v>
      </c>
      <c r="BH22" s="274"/>
      <c r="BI22" s="274"/>
      <c r="BJ22" s="274"/>
      <c r="BK22" s="275">
        <v>80</v>
      </c>
      <c r="BL22" s="274"/>
      <c r="BM22" s="275">
        <v>1</v>
      </c>
      <c r="BN22" s="275">
        <v>16</v>
      </c>
      <c r="BO22" s="275">
        <v>352</v>
      </c>
      <c r="BP22" s="274"/>
      <c r="BQ22" s="274"/>
      <c r="BR22" s="274"/>
      <c r="BS22" s="275">
        <v>98</v>
      </c>
      <c r="BT22" s="274"/>
      <c r="BU22" s="275">
        <v>69</v>
      </c>
      <c r="BV22" s="274"/>
      <c r="BW22" s="275">
        <v>90</v>
      </c>
      <c r="BX22" s="274"/>
      <c r="BY22" s="275">
        <v>54</v>
      </c>
      <c r="BZ22" s="274"/>
      <c r="CA22" s="275">
        <v>52</v>
      </c>
      <c r="CB22" s="274"/>
      <c r="CC22" s="275">
        <v>55</v>
      </c>
      <c r="CD22" s="274"/>
      <c r="CE22" s="275">
        <v>121</v>
      </c>
      <c r="CF22" s="274"/>
      <c r="CG22" s="275">
        <v>89</v>
      </c>
      <c r="CH22" s="274"/>
      <c r="CI22" s="275">
        <v>71</v>
      </c>
      <c r="CJ22" s="274"/>
      <c r="CK22" s="275">
        <v>66</v>
      </c>
      <c r="CL22" s="274"/>
      <c r="CM22" s="275">
        <v>116</v>
      </c>
      <c r="CN22" s="274"/>
      <c r="CO22" s="275">
        <v>66</v>
      </c>
      <c r="CP22" s="275">
        <v>1</v>
      </c>
      <c r="CQ22" s="275">
        <v>160</v>
      </c>
      <c r="CR22" s="274"/>
      <c r="CS22" s="275">
        <v>73</v>
      </c>
      <c r="CT22" s="274"/>
      <c r="CU22" s="275">
        <v>60</v>
      </c>
      <c r="CV22" s="274"/>
      <c r="CW22" s="275">
        <v>172</v>
      </c>
      <c r="CX22" s="274"/>
      <c r="CY22" s="275">
        <v>97</v>
      </c>
      <c r="CZ22" s="274"/>
      <c r="DA22" s="275">
        <v>88</v>
      </c>
      <c r="DB22" s="274"/>
      <c r="DC22" s="275">
        <v>388</v>
      </c>
      <c r="DD22" s="274"/>
      <c r="DE22" s="275">
        <v>134</v>
      </c>
      <c r="DF22" s="274"/>
      <c r="DG22" s="275">
        <v>103</v>
      </c>
      <c r="DH22" s="274"/>
      <c r="DI22" s="275">
        <v>36</v>
      </c>
      <c r="DJ22" s="274"/>
      <c r="DK22" s="275">
        <v>98</v>
      </c>
      <c r="DL22" s="275">
        <v>3</v>
      </c>
      <c r="DM22" s="275">
        <v>220</v>
      </c>
      <c r="DN22" s="274"/>
      <c r="DO22" s="275">
        <v>49</v>
      </c>
      <c r="DP22" s="274"/>
      <c r="DQ22" s="275">
        <v>85</v>
      </c>
      <c r="DR22" s="275">
        <v>3</v>
      </c>
      <c r="DS22" s="275">
        <v>170</v>
      </c>
      <c r="DT22" s="274"/>
      <c r="DU22" s="275">
        <v>96</v>
      </c>
      <c r="DV22" s="274"/>
      <c r="DW22" s="275">
        <v>140</v>
      </c>
      <c r="DX22" s="274"/>
      <c r="DY22" s="275">
        <v>109</v>
      </c>
      <c r="DZ22" s="274"/>
      <c r="EA22" s="275">
        <v>80</v>
      </c>
      <c r="EB22" s="275">
        <v>2</v>
      </c>
      <c r="EC22" s="275">
        <v>34</v>
      </c>
      <c r="ED22" s="274"/>
      <c r="EE22" s="275">
        <v>75</v>
      </c>
      <c r="EF22" s="274"/>
      <c r="EG22" s="274"/>
      <c r="EH22" s="274"/>
      <c r="EI22" s="275">
        <v>97</v>
      </c>
      <c r="EJ22" s="274"/>
      <c r="EK22" s="275">
        <v>15</v>
      </c>
      <c r="EL22" s="274"/>
      <c r="EM22" s="274"/>
      <c r="EN22" s="274"/>
      <c r="EO22" s="274"/>
      <c r="EP22" s="274"/>
      <c r="EQ22" s="274"/>
      <c r="ER22" s="274"/>
      <c r="ES22" s="274"/>
      <c r="ET22" s="274"/>
      <c r="EU22" s="275">
        <v>5</v>
      </c>
      <c r="EV22" s="274"/>
      <c r="EW22" s="274">
        <v>10</v>
      </c>
      <c r="EX22" s="274"/>
      <c r="EY22" s="274"/>
      <c r="EZ22" s="274"/>
      <c r="FA22" s="274"/>
      <c r="FB22" s="274"/>
      <c r="FC22" s="274"/>
      <c r="FD22" s="274"/>
      <c r="FE22" s="274"/>
      <c r="FF22" s="274"/>
      <c r="FG22" s="274"/>
      <c r="FH22" s="274"/>
      <c r="FI22" s="274"/>
      <c r="FJ22" s="274"/>
      <c r="FK22" s="274"/>
      <c r="FL22" s="274"/>
      <c r="FM22" s="274"/>
      <c r="FN22" s="274"/>
      <c r="FO22" s="274"/>
      <c r="FP22" s="274"/>
      <c r="FQ22" s="274"/>
      <c r="FR22" s="274"/>
      <c r="FS22" s="274"/>
      <c r="FT22" s="274"/>
      <c r="FU22" s="274"/>
      <c r="FV22" s="274"/>
      <c r="FW22" s="274"/>
      <c r="FX22" s="274"/>
      <c r="FY22" s="274"/>
      <c r="FZ22" s="274"/>
      <c r="GA22" s="274"/>
      <c r="GB22" s="274"/>
      <c r="GC22" s="274"/>
      <c r="GD22" s="274"/>
      <c r="GE22" s="274"/>
      <c r="GF22" s="274"/>
      <c r="GG22" s="274"/>
      <c r="GH22" s="274"/>
      <c r="GI22" s="274"/>
      <c r="GJ22" s="274"/>
      <c r="GK22" s="274"/>
      <c r="GL22" s="274"/>
      <c r="GM22" s="274"/>
      <c r="GN22" s="274"/>
      <c r="GO22" s="274"/>
    </row>
    <row r="23" spans="1:197" ht="11.1" customHeight="1" x14ac:dyDescent="0.2">
      <c r="A23" s="273" t="s">
        <v>395</v>
      </c>
      <c r="B23" s="274"/>
      <c r="C23" s="274"/>
      <c r="D23" s="275">
        <v>591</v>
      </c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5">
        <v>1</v>
      </c>
      <c r="X23" s="274"/>
      <c r="Y23" s="275">
        <v>9</v>
      </c>
      <c r="Z23" s="274"/>
      <c r="AA23" s="274"/>
      <c r="AB23" s="274"/>
      <c r="AC23" s="274"/>
      <c r="AD23" s="275">
        <v>4</v>
      </c>
      <c r="AE23" s="275">
        <v>6</v>
      </c>
      <c r="AF23" s="274"/>
      <c r="AG23" s="274"/>
      <c r="AH23" s="275">
        <v>1</v>
      </c>
      <c r="AI23" s="274"/>
      <c r="AJ23" s="274"/>
      <c r="AK23" s="275">
        <v>2</v>
      </c>
      <c r="AL23" s="275">
        <v>143</v>
      </c>
      <c r="AM23" s="275">
        <v>691</v>
      </c>
      <c r="AN23" s="274"/>
      <c r="AO23" s="274"/>
      <c r="AP23" s="274"/>
      <c r="AQ23" s="274"/>
      <c r="AR23" s="274"/>
      <c r="AS23" s="274"/>
      <c r="AT23" s="275">
        <v>165</v>
      </c>
      <c r="AU23" s="275">
        <v>395</v>
      </c>
      <c r="AV23" s="274"/>
      <c r="AW23" s="274"/>
      <c r="AX23" s="274"/>
      <c r="AY23" s="275">
        <v>1</v>
      </c>
      <c r="AZ23" s="274"/>
      <c r="BA23" s="274"/>
      <c r="BB23" s="274"/>
      <c r="BC23" s="274"/>
      <c r="BD23" s="274"/>
      <c r="BE23" s="274"/>
      <c r="BF23" s="274"/>
      <c r="BG23" s="275">
        <v>3</v>
      </c>
      <c r="BH23" s="274"/>
      <c r="BI23" s="274"/>
      <c r="BJ23" s="274"/>
      <c r="BK23" s="275">
        <v>9</v>
      </c>
      <c r="BL23" s="275">
        <v>5</v>
      </c>
      <c r="BM23" s="275">
        <v>15</v>
      </c>
      <c r="BN23" s="274"/>
      <c r="BO23" s="274"/>
      <c r="BP23" s="274"/>
      <c r="BQ23" s="274"/>
      <c r="BR23" s="274"/>
      <c r="BS23" s="275">
        <v>8</v>
      </c>
      <c r="BT23" s="274"/>
      <c r="BU23" s="275">
        <v>10</v>
      </c>
      <c r="BV23" s="274"/>
      <c r="BW23" s="275">
        <v>2</v>
      </c>
      <c r="BX23" s="274"/>
      <c r="BY23" s="275">
        <v>2</v>
      </c>
      <c r="BZ23" s="274"/>
      <c r="CA23" s="275">
        <v>1</v>
      </c>
      <c r="CB23" s="274"/>
      <c r="CC23" s="275">
        <v>1</v>
      </c>
      <c r="CD23" s="274"/>
      <c r="CE23" s="275">
        <v>20</v>
      </c>
      <c r="CF23" s="274"/>
      <c r="CG23" s="274"/>
      <c r="CH23" s="274"/>
      <c r="CI23" s="275">
        <v>2</v>
      </c>
      <c r="CJ23" s="274"/>
      <c r="CK23" s="275">
        <v>6</v>
      </c>
      <c r="CL23" s="274"/>
      <c r="CM23" s="275">
        <v>3</v>
      </c>
      <c r="CN23" s="274"/>
      <c r="CO23" s="275">
        <v>26</v>
      </c>
      <c r="CP23" s="274"/>
      <c r="CQ23" s="275">
        <v>4</v>
      </c>
      <c r="CR23" s="274"/>
      <c r="CS23" s="274"/>
      <c r="CT23" s="274"/>
      <c r="CU23" s="274"/>
      <c r="CV23" s="274"/>
      <c r="CW23" s="274"/>
      <c r="CX23" s="274"/>
      <c r="CY23" s="275">
        <v>2</v>
      </c>
      <c r="CZ23" s="274"/>
      <c r="DA23" s="274"/>
      <c r="DB23" s="274"/>
      <c r="DC23" s="275">
        <v>1</v>
      </c>
      <c r="DD23" s="274"/>
      <c r="DE23" s="275">
        <v>9</v>
      </c>
      <c r="DF23" s="274"/>
      <c r="DG23" s="275">
        <v>6</v>
      </c>
      <c r="DH23" s="274"/>
      <c r="DI23" s="274"/>
      <c r="DJ23" s="274"/>
      <c r="DK23" s="275">
        <v>5</v>
      </c>
      <c r="DL23" s="274"/>
      <c r="DM23" s="275">
        <v>7</v>
      </c>
      <c r="DN23" s="274"/>
      <c r="DO23" s="274"/>
      <c r="DP23" s="274"/>
      <c r="DQ23" s="275">
        <v>1</v>
      </c>
      <c r="DR23" s="274"/>
      <c r="DS23" s="275">
        <v>19</v>
      </c>
      <c r="DT23" s="274"/>
      <c r="DU23" s="275">
        <v>10</v>
      </c>
      <c r="DV23" s="274"/>
      <c r="DW23" s="275">
        <v>4</v>
      </c>
      <c r="DX23" s="274"/>
      <c r="DY23" s="275">
        <v>2</v>
      </c>
      <c r="DZ23" s="274"/>
      <c r="EA23" s="275">
        <v>4</v>
      </c>
      <c r="EB23" s="274"/>
      <c r="EC23" s="275">
        <v>10</v>
      </c>
      <c r="ED23" s="274"/>
      <c r="EE23" s="275">
        <v>111</v>
      </c>
      <c r="EF23" s="274"/>
      <c r="EG23" s="274"/>
      <c r="EH23" s="274"/>
      <c r="EI23" s="274"/>
      <c r="EJ23" s="274"/>
      <c r="EK23" s="274"/>
      <c r="EL23" s="274"/>
      <c r="EM23" s="274"/>
      <c r="EN23" s="274"/>
      <c r="EO23" s="274"/>
      <c r="EP23" s="274"/>
      <c r="EQ23" s="274"/>
      <c r="ER23" s="274"/>
      <c r="ES23" s="274"/>
      <c r="ET23" s="274"/>
      <c r="EU23" s="274"/>
      <c r="EV23" s="274"/>
      <c r="EW23" s="274"/>
      <c r="EX23" s="274"/>
      <c r="EY23" s="274"/>
      <c r="EZ23" s="274"/>
      <c r="FA23" s="274"/>
      <c r="FB23" s="274"/>
      <c r="FC23" s="274"/>
      <c r="FD23" s="274"/>
      <c r="FE23" s="274"/>
      <c r="FF23" s="274"/>
      <c r="FG23" s="274"/>
      <c r="FH23" s="274"/>
      <c r="FI23" s="274"/>
      <c r="FJ23" s="274"/>
      <c r="FK23" s="274"/>
      <c r="FL23" s="274"/>
      <c r="FM23" s="274"/>
      <c r="FN23" s="274"/>
      <c r="FO23" s="274"/>
      <c r="FP23" s="274"/>
      <c r="FQ23" s="274"/>
      <c r="FR23" s="274"/>
      <c r="FS23" s="274"/>
      <c r="FT23" s="274"/>
      <c r="FU23" s="274"/>
      <c r="FV23" s="274"/>
      <c r="FW23" s="274"/>
      <c r="FX23" s="274"/>
      <c r="FY23" s="274"/>
      <c r="FZ23" s="274"/>
      <c r="GA23" s="274"/>
      <c r="GB23" s="274"/>
      <c r="GC23" s="274"/>
      <c r="GD23" s="274"/>
      <c r="GE23" s="274"/>
      <c r="GF23" s="274"/>
      <c r="GG23" s="274"/>
      <c r="GH23" s="274"/>
      <c r="GI23" s="274"/>
      <c r="GJ23" s="274"/>
      <c r="GK23" s="274"/>
      <c r="GL23" s="274"/>
      <c r="GM23" s="274"/>
      <c r="GN23" s="274"/>
      <c r="GO23" s="274"/>
    </row>
    <row r="24" spans="1:197" ht="11.1" customHeight="1" x14ac:dyDescent="0.2">
      <c r="A24" s="273" t="s">
        <v>637</v>
      </c>
      <c r="B24" s="275">
        <v>348</v>
      </c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5">
        <v>334</v>
      </c>
      <c r="W24" s="275">
        <v>63</v>
      </c>
      <c r="X24" s="274"/>
      <c r="Y24" s="274"/>
      <c r="Z24" s="274"/>
      <c r="AA24" s="274"/>
      <c r="AB24" s="274"/>
      <c r="AC24" s="274"/>
      <c r="AD24" s="275">
        <v>2</v>
      </c>
      <c r="AE24" s="274"/>
      <c r="AF24" s="275">
        <v>47</v>
      </c>
      <c r="AG24" s="275">
        <v>9</v>
      </c>
      <c r="AH24" s="274"/>
      <c r="AI24" s="274"/>
      <c r="AJ24" s="274"/>
      <c r="AK24" s="274"/>
      <c r="AL24" s="274"/>
      <c r="AM24" s="274"/>
      <c r="AN24" s="274"/>
      <c r="AO24" s="275">
        <v>4</v>
      </c>
      <c r="AP24" s="274"/>
      <c r="AQ24" s="274"/>
      <c r="AR24" s="274"/>
      <c r="AS24" s="275">
        <v>4</v>
      </c>
      <c r="AT24" s="274"/>
      <c r="AU24" s="275">
        <v>2</v>
      </c>
      <c r="AV24" s="274"/>
      <c r="AW24" s="274"/>
      <c r="AX24" s="275">
        <v>1</v>
      </c>
      <c r="AY24" s="275">
        <v>3</v>
      </c>
      <c r="AZ24" s="274"/>
      <c r="BA24" s="275">
        <v>2</v>
      </c>
      <c r="BB24" s="274"/>
      <c r="BC24" s="274"/>
      <c r="BD24" s="274"/>
      <c r="BE24" s="274"/>
      <c r="BF24" s="274"/>
      <c r="BG24" s="275">
        <v>2</v>
      </c>
      <c r="BH24" s="274"/>
      <c r="BI24" s="274"/>
      <c r="BJ24" s="274"/>
      <c r="BK24" s="275">
        <v>2</v>
      </c>
      <c r="BL24" s="274"/>
      <c r="BM24" s="274"/>
      <c r="BN24" s="274"/>
      <c r="BO24" s="275">
        <v>4</v>
      </c>
      <c r="BP24" s="274"/>
      <c r="BQ24" s="274"/>
      <c r="BR24" s="274"/>
      <c r="BS24" s="275">
        <v>1</v>
      </c>
      <c r="BT24" s="274"/>
      <c r="BU24" s="275">
        <v>3</v>
      </c>
      <c r="BV24" s="274"/>
      <c r="BW24" s="274"/>
      <c r="BX24" s="274"/>
      <c r="BY24" s="275">
        <v>1</v>
      </c>
      <c r="BZ24" s="274"/>
      <c r="CA24" s="274"/>
      <c r="CB24" s="274"/>
      <c r="CC24" s="275">
        <v>1</v>
      </c>
      <c r="CD24" s="274"/>
      <c r="CE24" s="275">
        <v>2</v>
      </c>
      <c r="CF24" s="274"/>
      <c r="CG24" s="275">
        <v>2</v>
      </c>
      <c r="CH24" s="274"/>
      <c r="CI24" s="275">
        <v>1</v>
      </c>
      <c r="CJ24" s="274"/>
      <c r="CK24" s="275">
        <v>2</v>
      </c>
      <c r="CL24" s="274"/>
      <c r="CM24" s="274"/>
      <c r="CN24" s="274"/>
      <c r="CO24" s="275">
        <v>4</v>
      </c>
      <c r="CP24" s="274"/>
      <c r="CQ24" s="275">
        <v>2</v>
      </c>
      <c r="CR24" s="274"/>
      <c r="CS24" s="275">
        <v>2</v>
      </c>
      <c r="CT24" s="274"/>
      <c r="CU24" s="275">
        <v>1</v>
      </c>
      <c r="CV24" s="274"/>
      <c r="CW24" s="275">
        <v>3</v>
      </c>
      <c r="CX24" s="274"/>
      <c r="CY24" s="275">
        <v>5</v>
      </c>
      <c r="CZ24" s="274"/>
      <c r="DA24" s="275">
        <v>1</v>
      </c>
      <c r="DB24" s="274"/>
      <c r="DC24" s="275">
        <v>7</v>
      </c>
      <c r="DD24" s="274"/>
      <c r="DE24" s="275">
        <v>4</v>
      </c>
      <c r="DF24" s="274"/>
      <c r="DG24" s="275">
        <v>4</v>
      </c>
      <c r="DH24" s="274"/>
      <c r="DI24" s="275">
        <v>3</v>
      </c>
      <c r="DJ24" s="274"/>
      <c r="DK24" s="275">
        <v>5</v>
      </c>
      <c r="DL24" s="274"/>
      <c r="DM24" s="275">
        <v>3</v>
      </c>
      <c r="DN24" s="274"/>
      <c r="DO24" s="274"/>
      <c r="DP24" s="274"/>
      <c r="DQ24" s="274"/>
      <c r="DR24" s="274"/>
      <c r="DS24" s="275">
        <v>3</v>
      </c>
      <c r="DT24" s="274"/>
      <c r="DU24" s="275">
        <v>5</v>
      </c>
      <c r="DV24" s="274"/>
      <c r="DW24" s="275">
        <v>1</v>
      </c>
      <c r="DX24" s="274"/>
      <c r="DY24" s="275">
        <v>4</v>
      </c>
      <c r="DZ24" s="274"/>
      <c r="EA24" s="275">
        <v>5</v>
      </c>
      <c r="EB24" s="274"/>
      <c r="EC24" s="275">
        <v>2</v>
      </c>
      <c r="ED24" s="274"/>
      <c r="EE24" s="275">
        <v>7</v>
      </c>
      <c r="EF24" s="274"/>
      <c r="EG24" s="274"/>
      <c r="EH24" s="274"/>
      <c r="EI24" s="274"/>
      <c r="EJ24" s="274"/>
      <c r="EK24" s="275">
        <v>2</v>
      </c>
      <c r="EL24" s="274"/>
      <c r="EM24" s="274"/>
      <c r="EN24" s="274"/>
      <c r="EO24" s="274"/>
      <c r="EP24" s="274"/>
      <c r="EQ24" s="274"/>
      <c r="ER24" s="274"/>
      <c r="ES24" s="274"/>
      <c r="ET24" s="274"/>
      <c r="EU24" s="274"/>
      <c r="EV24" s="274"/>
      <c r="EW24" s="274"/>
      <c r="EX24" s="274"/>
      <c r="EY24" s="274"/>
      <c r="EZ24" s="274"/>
      <c r="FA24" s="274"/>
      <c r="FB24" s="274"/>
      <c r="FC24" s="274"/>
      <c r="FD24" s="274"/>
      <c r="FE24" s="274"/>
      <c r="FF24" s="274"/>
      <c r="FG24" s="274"/>
      <c r="FH24" s="274"/>
      <c r="FI24" s="274"/>
      <c r="FJ24" s="274"/>
      <c r="FK24" s="274"/>
      <c r="FL24" s="274"/>
      <c r="FM24" s="274"/>
      <c r="FN24" s="274"/>
      <c r="FO24" s="274"/>
      <c r="FP24" s="274"/>
      <c r="FQ24" s="274"/>
      <c r="FR24" s="274"/>
      <c r="FS24" s="274"/>
      <c r="FT24" s="274"/>
      <c r="FU24" s="274"/>
      <c r="FV24" s="274"/>
      <c r="FW24" s="274"/>
      <c r="FX24" s="274"/>
      <c r="FY24" s="274"/>
      <c r="FZ24" s="274"/>
      <c r="GA24" s="274"/>
      <c r="GB24" s="274"/>
      <c r="GC24" s="274"/>
      <c r="GD24" s="274"/>
      <c r="GE24" s="274"/>
      <c r="GF24" s="274"/>
      <c r="GG24" s="274"/>
      <c r="GH24" s="274"/>
      <c r="GI24" s="274"/>
      <c r="GJ24" s="274"/>
      <c r="GK24" s="274"/>
      <c r="GL24" s="274"/>
      <c r="GM24" s="274"/>
      <c r="GN24" s="274"/>
      <c r="GO24" s="274"/>
    </row>
    <row r="25" spans="1:197" ht="11.1" customHeight="1" x14ac:dyDescent="0.2">
      <c r="A25" s="273" t="s">
        <v>396</v>
      </c>
      <c r="B25" s="275">
        <v>609</v>
      </c>
      <c r="C25" s="274"/>
      <c r="D25" s="275">
        <v>177</v>
      </c>
      <c r="E25" s="274"/>
      <c r="F25" s="274"/>
      <c r="G25" s="274"/>
      <c r="H25" s="274"/>
      <c r="I25" s="274"/>
      <c r="J25" s="274"/>
      <c r="K25" s="274"/>
      <c r="L25" s="276">
        <v>5870</v>
      </c>
      <c r="M25" s="274"/>
      <c r="N25" s="276">
        <v>2583</v>
      </c>
      <c r="O25" s="274"/>
      <c r="P25" s="275">
        <v>2</v>
      </c>
      <c r="Q25" s="274"/>
      <c r="R25" s="274"/>
      <c r="S25" s="274"/>
      <c r="T25" s="274"/>
      <c r="U25" s="274"/>
      <c r="V25" s="275">
        <v>69</v>
      </c>
      <c r="W25" s="275">
        <v>262</v>
      </c>
      <c r="X25" s="274"/>
      <c r="Y25" s="275">
        <v>14</v>
      </c>
      <c r="Z25" s="274"/>
      <c r="AA25" s="274"/>
      <c r="AB25" s="274"/>
      <c r="AC25" s="274"/>
      <c r="AD25" s="275">
        <v>4</v>
      </c>
      <c r="AE25" s="274"/>
      <c r="AF25" s="274"/>
      <c r="AG25" s="274"/>
      <c r="AH25" s="275">
        <v>2</v>
      </c>
      <c r="AI25" s="275">
        <v>6</v>
      </c>
      <c r="AJ25" s="274"/>
      <c r="AK25" s="274"/>
      <c r="AL25" s="275">
        <v>1</v>
      </c>
      <c r="AM25" s="275">
        <v>4</v>
      </c>
      <c r="AN25" s="275">
        <v>9</v>
      </c>
      <c r="AO25" s="275">
        <v>158</v>
      </c>
      <c r="AP25" s="274"/>
      <c r="AQ25" s="274"/>
      <c r="AR25" s="275">
        <v>7</v>
      </c>
      <c r="AS25" s="275">
        <v>122</v>
      </c>
      <c r="AT25" s="274"/>
      <c r="AU25" s="275">
        <v>3</v>
      </c>
      <c r="AV25" s="275">
        <v>158</v>
      </c>
      <c r="AW25" s="275">
        <v>23</v>
      </c>
      <c r="AX25" s="274"/>
      <c r="AY25" s="275">
        <v>4</v>
      </c>
      <c r="AZ25" s="274"/>
      <c r="BA25" s="275">
        <v>34</v>
      </c>
      <c r="BB25" s="274"/>
      <c r="BC25" s="274"/>
      <c r="BD25" s="274"/>
      <c r="BE25" s="274"/>
      <c r="BF25" s="274"/>
      <c r="BG25" s="275">
        <v>2</v>
      </c>
      <c r="BH25" s="274"/>
      <c r="BI25" s="274"/>
      <c r="BJ25" s="274"/>
      <c r="BK25" s="275">
        <v>42</v>
      </c>
      <c r="BL25" s="275">
        <v>101</v>
      </c>
      <c r="BM25" s="275">
        <v>148</v>
      </c>
      <c r="BN25" s="274"/>
      <c r="BO25" s="275">
        <v>4</v>
      </c>
      <c r="BP25" s="274"/>
      <c r="BQ25" s="274"/>
      <c r="BR25" s="274"/>
      <c r="BS25" s="275">
        <v>6</v>
      </c>
      <c r="BT25" s="274"/>
      <c r="BU25" s="275">
        <v>35</v>
      </c>
      <c r="BV25" s="274"/>
      <c r="BW25" s="275">
        <v>43</v>
      </c>
      <c r="BX25" s="274"/>
      <c r="BY25" s="275">
        <v>20</v>
      </c>
      <c r="BZ25" s="274"/>
      <c r="CA25" s="275">
        <v>1</v>
      </c>
      <c r="CB25" s="274"/>
      <c r="CC25" s="275">
        <v>14</v>
      </c>
      <c r="CD25" s="274"/>
      <c r="CE25" s="275">
        <v>65</v>
      </c>
      <c r="CF25" s="274"/>
      <c r="CG25" s="275">
        <v>3</v>
      </c>
      <c r="CH25" s="274"/>
      <c r="CI25" s="275">
        <v>21</v>
      </c>
      <c r="CJ25" s="274"/>
      <c r="CK25" s="275">
        <v>8</v>
      </c>
      <c r="CL25" s="274"/>
      <c r="CM25" s="275">
        <v>12</v>
      </c>
      <c r="CN25" s="274"/>
      <c r="CO25" s="275">
        <v>5</v>
      </c>
      <c r="CP25" s="274"/>
      <c r="CQ25" s="275">
        <v>97</v>
      </c>
      <c r="CR25" s="274"/>
      <c r="CS25" s="275">
        <v>3</v>
      </c>
      <c r="CT25" s="274"/>
      <c r="CU25" s="275">
        <v>16</v>
      </c>
      <c r="CV25" s="274"/>
      <c r="CW25" s="275">
        <v>23</v>
      </c>
      <c r="CX25" s="274"/>
      <c r="CY25" s="275">
        <v>34</v>
      </c>
      <c r="CZ25" s="274"/>
      <c r="DA25" s="275">
        <v>24</v>
      </c>
      <c r="DB25" s="275">
        <v>414</v>
      </c>
      <c r="DC25" s="275">
        <v>47</v>
      </c>
      <c r="DD25" s="274"/>
      <c r="DE25" s="275">
        <v>17</v>
      </c>
      <c r="DF25" s="274"/>
      <c r="DG25" s="275">
        <v>2</v>
      </c>
      <c r="DH25" s="274"/>
      <c r="DI25" s="275">
        <v>15</v>
      </c>
      <c r="DJ25" s="274"/>
      <c r="DK25" s="275">
        <v>31</v>
      </c>
      <c r="DL25" s="274"/>
      <c r="DM25" s="275">
        <v>13</v>
      </c>
      <c r="DN25" s="274"/>
      <c r="DO25" s="275">
        <v>11</v>
      </c>
      <c r="DP25" s="274"/>
      <c r="DQ25" s="275">
        <v>11</v>
      </c>
      <c r="DR25" s="275">
        <v>1</v>
      </c>
      <c r="DS25" s="275">
        <v>34</v>
      </c>
      <c r="DT25" s="274"/>
      <c r="DU25" s="275">
        <v>61</v>
      </c>
      <c r="DV25" s="274"/>
      <c r="DW25" s="275">
        <v>32</v>
      </c>
      <c r="DX25" s="274"/>
      <c r="DY25" s="275">
        <v>4</v>
      </c>
      <c r="DZ25" s="274"/>
      <c r="EA25" s="275">
        <v>1</v>
      </c>
      <c r="EB25" s="274"/>
      <c r="EC25" s="275">
        <v>28</v>
      </c>
      <c r="ED25" s="274"/>
      <c r="EE25" s="275">
        <v>37</v>
      </c>
      <c r="EF25" s="274"/>
      <c r="EG25" s="274"/>
      <c r="EH25" s="275">
        <v>14</v>
      </c>
      <c r="EI25" s="275">
        <v>25</v>
      </c>
      <c r="EJ25" s="274"/>
      <c r="EK25" s="275">
        <v>8</v>
      </c>
      <c r="EL25" s="274"/>
      <c r="EM25" s="274"/>
      <c r="EN25" s="274"/>
      <c r="EO25" s="274"/>
      <c r="EP25" s="274"/>
      <c r="EQ25" s="274"/>
      <c r="ER25" s="274"/>
      <c r="ES25" s="274"/>
      <c r="ET25" s="274"/>
      <c r="EU25" s="274"/>
      <c r="EV25" s="274"/>
      <c r="EW25" s="274"/>
      <c r="EX25" s="274"/>
      <c r="EY25" s="274"/>
      <c r="EZ25" s="274"/>
      <c r="FA25" s="274"/>
      <c r="FB25" s="274"/>
      <c r="FC25" s="274"/>
      <c r="FD25" s="274"/>
      <c r="FE25" s="274"/>
      <c r="FF25" s="274"/>
      <c r="FG25" s="274"/>
      <c r="FH25" s="274"/>
      <c r="FI25" s="274"/>
      <c r="FJ25" s="274"/>
      <c r="FK25" s="274"/>
      <c r="FL25" s="274"/>
      <c r="FM25" s="274"/>
      <c r="FN25" s="274"/>
      <c r="FO25" s="274"/>
      <c r="FP25" s="274"/>
      <c r="FQ25" s="274"/>
      <c r="FR25" s="274"/>
      <c r="FS25" s="274"/>
      <c r="FT25" s="274"/>
      <c r="FU25" s="274"/>
      <c r="FV25" s="274"/>
      <c r="FW25" s="274"/>
      <c r="FX25" s="274"/>
      <c r="FY25" s="274"/>
      <c r="FZ25" s="274"/>
      <c r="GA25" s="274"/>
      <c r="GB25" s="274"/>
      <c r="GC25" s="274"/>
      <c r="GD25" s="274"/>
      <c r="GE25" s="274"/>
      <c r="GF25" s="274"/>
      <c r="GG25" s="274"/>
      <c r="GH25" s="274"/>
      <c r="GI25" s="274"/>
      <c r="GJ25" s="274"/>
      <c r="GK25" s="274"/>
      <c r="GL25" s="274"/>
      <c r="GM25" s="274"/>
      <c r="GN25" s="274"/>
      <c r="GO25" s="274"/>
    </row>
    <row r="26" spans="1:197" ht="11.1" customHeight="1" x14ac:dyDescent="0.2">
      <c r="A26" s="273" t="s">
        <v>397</v>
      </c>
      <c r="B26" s="275">
        <v>954</v>
      </c>
      <c r="C26" s="274"/>
      <c r="D26" s="275">
        <v>8</v>
      </c>
      <c r="E26" s="274"/>
      <c r="F26" s="274"/>
      <c r="G26" s="274"/>
      <c r="H26" s="274"/>
      <c r="I26" s="274"/>
      <c r="J26" s="274"/>
      <c r="K26" s="274"/>
      <c r="L26" s="275">
        <v>45</v>
      </c>
      <c r="M26" s="274"/>
      <c r="N26" s="275">
        <v>1</v>
      </c>
      <c r="O26" s="274"/>
      <c r="P26" s="274"/>
      <c r="Q26" s="274"/>
      <c r="R26" s="274"/>
      <c r="S26" s="274"/>
      <c r="T26" s="274"/>
      <c r="U26" s="274"/>
      <c r="V26" s="275">
        <v>81</v>
      </c>
      <c r="W26" s="276">
        <v>1478</v>
      </c>
      <c r="X26" s="274"/>
      <c r="Y26" s="274"/>
      <c r="Z26" s="274"/>
      <c r="AA26" s="274"/>
      <c r="AB26" s="274"/>
      <c r="AC26" s="275">
        <v>1</v>
      </c>
      <c r="AD26" s="275">
        <v>11</v>
      </c>
      <c r="AE26" s="275">
        <v>318</v>
      </c>
      <c r="AF26" s="274"/>
      <c r="AG26" s="274"/>
      <c r="AH26" s="275">
        <v>1</v>
      </c>
      <c r="AI26" s="275">
        <v>7</v>
      </c>
      <c r="AJ26" s="275">
        <v>3</v>
      </c>
      <c r="AK26" s="275">
        <v>15</v>
      </c>
      <c r="AL26" s="274"/>
      <c r="AM26" s="274"/>
      <c r="AN26" s="274"/>
      <c r="AO26" s="275">
        <v>7</v>
      </c>
      <c r="AP26" s="274"/>
      <c r="AQ26" s="274"/>
      <c r="AR26" s="275">
        <v>70</v>
      </c>
      <c r="AS26" s="275">
        <v>481</v>
      </c>
      <c r="AT26" s="274"/>
      <c r="AU26" s="274"/>
      <c r="AV26" s="274"/>
      <c r="AW26" s="274"/>
      <c r="AX26" s="275">
        <v>190</v>
      </c>
      <c r="AY26" s="275">
        <v>396</v>
      </c>
      <c r="AZ26" s="274"/>
      <c r="BA26" s="275">
        <v>1</v>
      </c>
      <c r="BB26" s="274"/>
      <c r="BC26" s="274"/>
      <c r="BD26" s="274"/>
      <c r="BE26" s="274"/>
      <c r="BF26" s="274"/>
      <c r="BG26" s="274"/>
      <c r="BH26" s="274"/>
      <c r="BI26" s="274"/>
      <c r="BJ26" s="274"/>
      <c r="BK26" s="275">
        <v>6</v>
      </c>
      <c r="BL26" s="275">
        <v>90</v>
      </c>
      <c r="BM26" s="275">
        <v>194</v>
      </c>
      <c r="BN26" s="274"/>
      <c r="BO26" s="274"/>
      <c r="BP26" s="274"/>
      <c r="BQ26" s="274"/>
      <c r="BR26" s="274"/>
      <c r="BS26" s="275">
        <v>10</v>
      </c>
      <c r="BT26" s="274"/>
      <c r="BU26" s="275">
        <v>45</v>
      </c>
      <c r="BV26" s="274"/>
      <c r="BW26" s="275">
        <v>13</v>
      </c>
      <c r="BX26" s="274"/>
      <c r="BY26" s="275">
        <v>7</v>
      </c>
      <c r="BZ26" s="274"/>
      <c r="CA26" s="275">
        <v>1</v>
      </c>
      <c r="CB26" s="274"/>
      <c r="CC26" s="275">
        <v>9</v>
      </c>
      <c r="CD26" s="274"/>
      <c r="CE26" s="275">
        <v>110</v>
      </c>
      <c r="CF26" s="274"/>
      <c r="CG26" s="275">
        <v>2</v>
      </c>
      <c r="CH26" s="274"/>
      <c r="CI26" s="275">
        <v>4</v>
      </c>
      <c r="CJ26" s="274"/>
      <c r="CK26" s="275">
        <v>10</v>
      </c>
      <c r="CL26" s="274"/>
      <c r="CM26" s="275">
        <v>15</v>
      </c>
      <c r="CN26" s="274"/>
      <c r="CO26" s="275">
        <v>21</v>
      </c>
      <c r="CP26" s="274"/>
      <c r="CQ26" s="275">
        <v>6</v>
      </c>
      <c r="CR26" s="274"/>
      <c r="CS26" s="275">
        <v>3</v>
      </c>
      <c r="CT26" s="274"/>
      <c r="CU26" s="275">
        <v>3</v>
      </c>
      <c r="CV26" s="274"/>
      <c r="CW26" s="275">
        <v>15</v>
      </c>
      <c r="CX26" s="274"/>
      <c r="CY26" s="275">
        <v>7</v>
      </c>
      <c r="CZ26" s="274"/>
      <c r="DA26" s="275">
        <v>3</v>
      </c>
      <c r="DB26" s="274"/>
      <c r="DC26" s="275">
        <v>6</v>
      </c>
      <c r="DD26" s="274"/>
      <c r="DE26" s="275">
        <v>39</v>
      </c>
      <c r="DF26" s="274"/>
      <c r="DG26" s="275">
        <v>5</v>
      </c>
      <c r="DH26" s="274"/>
      <c r="DI26" s="275">
        <v>3</v>
      </c>
      <c r="DJ26" s="274"/>
      <c r="DK26" s="275">
        <v>14</v>
      </c>
      <c r="DL26" s="274"/>
      <c r="DM26" s="275">
        <v>3</v>
      </c>
      <c r="DN26" s="274"/>
      <c r="DO26" s="275">
        <v>7</v>
      </c>
      <c r="DP26" s="274"/>
      <c r="DQ26" s="275">
        <v>4</v>
      </c>
      <c r="DR26" s="274"/>
      <c r="DS26" s="275">
        <v>37</v>
      </c>
      <c r="DT26" s="274"/>
      <c r="DU26" s="275">
        <v>36</v>
      </c>
      <c r="DV26" s="274"/>
      <c r="DW26" s="275">
        <v>18</v>
      </c>
      <c r="DX26" s="274"/>
      <c r="DY26" s="275">
        <v>6</v>
      </c>
      <c r="DZ26" s="274"/>
      <c r="EA26" s="275">
        <v>12</v>
      </c>
      <c r="EB26" s="274"/>
      <c r="EC26" s="275">
        <v>11</v>
      </c>
      <c r="ED26" s="274"/>
      <c r="EE26" s="275">
        <v>66</v>
      </c>
      <c r="EF26" s="274"/>
      <c r="EG26" s="274"/>
      <c r="EH26" s="274"/>
      <c r="EI26" s="274"/>
      <c r="EJ26" s="274"/>
      <c r="EK26" s="275">
        <v>6</v>
      </c>
      <c r="EL26" s="274"/>
      <c r="EM26" s="274"/>
      <c r="EN26" s="274"/>
      <c r="EO26" s="274"/>
      <c r="EP26" s="274"/>
      <c r="EQ26" s="274"/>
      <c r="ER26" s="274"/>
      <c r="ES26" s="274"/>
      <c r="ET26" s="274"/>
      <c r="EU26" s="274"/>
      <c r="EV26" s="274"/>
      <c r="EW26" s="274"/>
      <c r="EX26" s="274"/>
      <c r="EY26" s="274"/>
      <c r="EZ26" s="274"/>
      <c r="FA26" s="274"/>
      <c r="FB26" s="274"/>
      <c r="FC26" s="274"/>
      <c r="FD26" s="274"/>
      <c r="FE26" s="274"/>
      <c r="FF26" s="274"/>
      <c r="FG26" s="274"/>
      <c r="FH26" s="274"/>
      <c r="FI26" s="274"/>
      <c r="FJ26" s="274"/>
      <c r="FK26" s="274"/>
      <c r="FL26" s="274"/>
      <c r="FM26" s="274"/>
      <c r="FN26" s="274"/>
      <c r="FO26" s="274"/>
      <c r="FP26" s="274"/>
      <c r="FQ26" s="274"/>
      <c r="FR26" s="274"/>
      <c r="FS26" s="274"/>
      <c r="FT26" s="274"/>
      <c r="FU26" s="274"/>
      <c r="FV26" s="274"/>
      <c r="FW26" s="274"/>
      <c r="FX26" s="274"/>
      <c r="FY26" s="274"/>
      <c r="FZ26" s="274"/>
      <c r="GA26" s="274"/>
      <c r="GB26" s="274"/>
      <c r="GC26" s="274"/>
      <c r="GD26" s="274"/>
      <c r="GE26" s="274"/>
      <c r="GF26" s="274"/>
      <c r="GG26" s="274"/>
      <c r="GH26" s="274"/>
      <c r="GI26" s="274"/>
      <c r="GJ26" s="274"/>
      <c r="GK26" s="274"/>
      <c r="GL26" s="274"/>
      <c r="GM26" s="274"/>
      <c r="GN26" s="274"/>
      <c r="GO26" s="274"/>
    </row>
    <row r="27" spans="1:197" ht="11.1" customHeight="1" x14ac:dyDescent="0.2">
      <c r="A27" s="273" t="s">
        <v>398</v>
      </c>
      <c r="B27" s="276">
        <v>2363</v>
      </c>
      <c r="C27" s="274"/>
      <c r="D27" s="275">
        <v>6</v>
      </c>
      <c r="E27" s="274"/>
      <c r="F27" s="274"/>
      <c r="G27" s="274"/>
      <c r="H27" s="274"/>
      <c r="I27" s="274"/>
      <c r="J27" s="275">
        <v>750</v>
      </c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5">
        <v>9</v>
      </c>
      <c r="W27" s="275">
        <v>899</v>
      </c>
      <c r="X27" s="274"/>
      <c r="Y27" s="274"/>
      <c r="Z27" s="274"/>
      <c r="AA27" s="274"/>
      <c r="AB27" s="274"/>
      <c r="AC27" s="275">
        <v>1</v>
      </c>
      <c r="AD27" s="275">
        <v>4</v>
      </c>
      <c r="AE27" s="275">
        <v>2</v>
      </c>
      <c r="AF27" s="274"/>
      <c r="AG27" s="275">
        <v>1</v>
      </c>
      <c r="AH27" s="274"/>
      <c r="AI27" s="274"/>
      <c r="AJ27" s="274"/>
      <c r="AK27" s="274"/>
      <c r="AL27" s="274"/>
      <c r="AM27" s="275">
        <v>3</v>
      </c>
      <c r="AN27" s="274"/>
      <c r="AO27" s="275">
        <v>2</v>
      </c>
      <c r="AP27" s="274"/>
      <c r="AQ27" s="274"/>
      <c r="AR27" s="275">
        <v>1</v>
      </c>
      <c r="AS27" s="275">
        <v>1</v>
      </c>
      <c r="AT27" s="275">
        <v>2</v>
      </c>
      <c r="AU27" s="275">
        <v>1</v>
      </c>
      <c r="AV27" s="274"/>
      <c r="AW27" s="274"/>
      <c r="AX27" s="274"/>
      <c r="AY27" s="274"/>
      <c r="AZ27" s="274"/>
      <c r="BA27" s="276">
        <v>1022</v>
      </c>
      <c r="BB27" s="274"/>
      <c r="BC27" s="274"/>
      <c r="BD27" s="274"/>
      <c r="BE27" s="274"/>
      <c r="BF27" s="274"/>
      <c r="BG27" s="274"/>
      <c r="BH27" s="274"/>
      <c r="BI27" s="274"/>
      <c r="BJ27" s="274"/>
      <c r="BK27" s="275">
        <v>1</v>
      </c>
      <c r="BL27" s="275">
        <v>228</v>
      </c>
      <c r="BM27" s="275">
        <v>258</v>
      </c>
      <c r="BN27" s="274"/>
      <c r="BO27" s="274"/>
      <c r="BP27" s="274"/>
      <c r="BQ27" s="274"/>
      <c r="BR27" s="274"/>
      <c r="BS27" s="274"/>
      <c r="BT27" s="274"/>
      <c r="BU27" s="275">
        <v>1</v>
      </c>
      <c r="BV27" s="274"/>
      <c r="BW27" s="274"/>
      <c r="BX27" s="274"/>
      <c r="BY27" s="274"/>
      <c r="BZ27" s="274"/>
      <c r="CA27" s="274"/>
      <c r="CB27" s="274"/>
      <c r="CC27" s="274"/>
      <c r="CD27" s="274"/>
      <c r="CE27" s="275">
        <v>296</v>
      </c>
      <c r="CF27" s="274"/>
      <c r="CG27" s="275">
        <v>2</v>
      </c>
      <c r="CH27" s="274"/>
      <c r="CI27" s="274"/>
      <c r="CJ27" s="274"/>
      <c r="CK27" s="274"/>
      <c r="CL27" s="274"/>
      <c r="CM27" s="274"/>
      <c r="CN27" s="274"/>
      <c r="CO27" s="274"/>
      <c r="CP27" s="274"/>
      <c r="CQ27" s="275">
        <v>532</v>
      </c>
      <c r="CR27" s="274"/>
      <c r="CS27" s="274"/>
      <c r="CT27" s="274"/>
      <c r="CU27" s="274"/>
      <c r="CV27" s="274"/>
      <c r="CW27" s="275">
        <v>1</v>
      </c>
      <c r="CX27" s="274"/>
      <c r="CY27" s="275">
        <v>1</v>
      </c>
      <c r="CZ27" s="274"/>
      <c r="DA27" s="274"/>
      <c r="DB27" s="274"/>
      <c r="DC27" s="274"/>
      <c r="DD27" s="274"/>
      <c r="DE27" s="275">
        <v>1</v>
      </c>
      <c r="DF27" s="274"/>
      <c r="DG27" s="274"/>
      <c r="DH27" s="274"/>
      <c r="DI27" s="274"/>
      <c r="DJ27" s="274"/>
      <c r="DK27" s="274"/>
      <c r="DL27" s="274"/>
      <c r="DM27" s="274"/>
      <c r="DN27" s="274"/>
      <c r="DO27" s="275">
        <v>2</v>
      </c>
      <c r="DP27" s="274"/>
      <c r="DQ27" s="274"/>
      <c r="DR27" s="274"/>
      <c r="DS27" s="275">
        <v>2</v>
      </c>
      <c r="DT27" s="274"/>
      <c r="DU27" s="275">
        <v>1</v>
      </c>
      <c r="DV27" s="274"/>
      <c r="DW27" s="274"/>
      <c r="DX27" s="274"/>
      <c r="DY27" s="274"/>
      <c r="DZ27" s="274"/>
      <c r="EA27" s="274"/>
      <c r="EB27" s="274"/>
      <c r="EC27" s="275">
        <v>1</v>
      </c>
      <c r="ED27" s="274"/>
      <c r="EE27" s="275">
        <v>3</v>
      </c>
      <c r="EF27" s="274"/>
      <c r="EG27" s="274"/>
      <c r="EH27" s="274"/>
      <c r="EI27" s="275">
        <v>29</v>
      </c>
      <c r="EJ27" s="274"/>
      <c r="EK27" s="274"/>
      <c r="EL27" s="274"/>
      <c r="EM27" s="274"/>
      <c r="EN27" s="274"/>
      <c r="EO27" s="274"/>
      <c r="EP27" s="274"/>
      <c r="EQ27" s="274"/>
      <c r="ER27" s="274"/>
      <c r="ES27" s="274"/>
      <c r="ET27" s="274"/>
      <c r="EU27" s="274"/>
      <c r="EV27" s="274"/>
      <c r="EW27" s="274"/>
      <c r="EX27" s="274"/>
      <c r="EY27" s="274"/>
      <c r="EZ27" s="274"/>
      <c r="FA27" s="274"/>
      <c r="FB27" s="274"/>
      <c r="FC27" s="274"/>
      <c r="FD27" s="274"/>
      <c r="FE27" s="274"/>
      <c r="FF27" s="274"/>
      <c r="FG27" s="274"/>
      <c r="FH27" s="274"/>
      <c r="FI27" s="274"/>
      <c r="FJ27" s="274"/>
      <c r="FK27" s="274"/>
      <c r="FL27" s="274"/>
      <c r="FM27" s="274"/>
      <c r="FN27" s="274"/>
      <c r="FO27" s="274"/>
      <c r="FP27" s="274"/>
      <c r="FQ27" s="274"/>
      <c r="FR27" s="274"/>
      <c r="FS27" s="274"/>
      <c r="FT27" s="274"/>
      <c r="FU27" s="274"/>
      <c r="FV27" s="274"/>
      <c r="FW27" s="274"/>
      <c r="FX27" s="274"/>
      <c r="FY27" s="274"/>
      <c r="FZ27" s="274"/>
      <c r="GA27" s="274"/>
      <c r="GB27" s="274"/>
      <c r="GC27" s="274"/>
      <c r="GD27" s="274"/>
      <c r="GE27" s="274"/>
      <c r="GF27" s="274"/>
      <c r="GG27" s="274"/>
      <c r="GH27" s="274"/>
      <c r="GI27" s="274"/>
      <c r="GJ27" s="274"/>
      <c r="GK27" s="274"/>
      <c r="GL27" s="274"/>
      <c r="GM27" s="274"/>
      <c r="GN27" s="274"/>
      <c r="GO27" s="274"/>
    </row>
    <row r="28" spans="1:197" ht="11.1" customHeight="1" x14ac:dyDescent="0.2">
      <c r="A28" s="273" t="s">
        <v>399</v>
      </c>
      <c r="B28" s="275">
        <v>1</v>
      </c>
      <c r="C28" s="274"/>
      <c r="D28" s="275">
        <v>5</v>
      </c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  <c r="V28" s="275">
        <v>7</v>
      </c>
      <c r="W28" s="275">
        <v>99</v>
      </c>
      <c r="X28" s="274"/>
      <c r="Y28" s="274"/>
      <c r="Z28" s="274"/>
      <c r="AA28" s="274"/>
      <c r="AB28" s="274"/>
      <c r="AC28" s="274"/>
      <c r="AD28" s="275">
        <v>150</v>
      </c>
      <c r="AE28" s="275">
        <v>628</v>
      </c>
      <c r="AF28" s="274"/>
      <c r="AG28" s="275">
        <v>110</v>
      </c>
      <c r="AH28" s="275">
        <v>4</v>
      </c>
      <c r="AI28" s="275">
        <v>3</v>
      </c>
      <c r="AJ28" s="275">
        <v>5</v>
      </c>
      <c r="AK28" s="275">
        <v>11</v>
      </c>
      <c r="AL28" s="274"/>
      <c r="AM28" s="275">
        <v>2</v>
      </c>
      <c r="AN28" s="275">
        <v>8</v>
      </c>
      <c r="AO28" s="275">
        <v>48</v>
      </c>
      <c r="AP28" s="274"/>
      <c r="AQ28" s="274"/>
      <c r="AR28" s="274"/>
      <c r="AS28" s="275">
        <v>21</v>
      </c>
      <c r="AT28" s="274"/>
      <c r="AU28" s="274"/>
      <c r="AV28" s="274"/>
      <c r="AW28" s="274"/>
      <c r="AX28" s="275">
        <v>37</v>
      </c>
      <c r="AY28" s="275">
        <v>170</v>
      </c>
      <c r="AZ28" s="274"/>
      <c r="BA28" s="274"/>
      <c r="BB28" s="274"/>
      <c r="BC28" s="274"/>
      <c r="BD28" s="274"/>
      <c r="BE28" s="274"/>
      <c r="BF28" s="274"/>
      <c r="BG28" s="275">
        <v>3</v>
      </c>
      <c r="BH28" s="274"/>
      <c r="BI28" s="274"/>
      <c r="BJ28" s="274"/>
      <c r="BK28" s="275">
        <v>5</v>
      </c>
      <c r="BL28" s="275">
        <v>6</v>
      </c>
      <c r="BM28" s="275">
        <v>28</v>
      </c>
      <c r="BN28" s="274"/>
      <c r="BO28" s="274"/>
      <c r="BP28" s="274"/>
      <c r="BQ28" s="274"/>
      <c r="BR28" s="274"/>
      <c r="BS28" s="275">
        <v>15</v>
      </c>
      <c r="BT28" s="274"/>
      <c r="BU28" s="275">
        <v>16</v>
      </c>
      <c r="BV28" s="274"/>
      <c r="BW28" s="275">
        <v>20</v>
      </c>
      <c r="BX28" s="274"/>
      <c r="BY28" s="275">
        <v>13</v>
      </c>
      <c r="BZ28" s="274"/>
      <c r="CA28" s="275">
        <v>4</v>
      </c>
      <c r="CB28" s="274"/>
      <c r="CC28" s="275">
        <v>21</v>
      </c>
      <c r="CD28" s="274"/>
      <c r="CE28" s="275">
        <v>15</v>
      </c>
      <c r="CF28" s="274"/>
      <c r="CG28" s="275">
        <v>14</v>
      </c>
      <c r="CH28" s="274"/>
      <c r="CI28" s="275">
        <v>13</v>
      </c>
      <c r="CJ28" s="274"/>
      <c r="CK28" s="275">
        <v>59</v>
      </c>
      <c r="CL28" s="274"/>
      <c r="CM28" s="275">
        <v>16</v>
      </c>
      <c r="CN28" s="274"/>
      <c r="CO28" s="275">
        <v>22</v>
      </c>
      <c r="CP28" s="274"/>
      <c r="CQ28" s="275">
        <v>52</v>
      </c>
      <c r="CR28" s="274"/>
      <c r="CS28" s="275">
        <v>5</v>
      </c>
      <c r="CT28" s="274"/>
      <c r="CU28" s="275">
        <v>8</v>
      </c>
      <c r="CV28" s="274"/>
      <c r="CW28" s="275">
        <v>30</v>
      </c>
      <c r="CX28" s="274"/>
      <c r="CY28" s="275">
        <v>55</v>
      </c>
      <c r="CZ28" s="274"/>
      <c r="DA28" s="275">
        <v>33</v>
      </c>
      <c r="DB28" s="274"/>
      <c r="DC28" s="275">
        <v>39</v>
      </c>
      <c r="DD28" s="274"/>
      <c r="DE28" s="275">
        <v>27</v>
      </c>
      <c r="DF28" s="274"/>
      <c r="DG28" s="275">
        <v>5</v>
      </c>
      <c r="DH28" s="274"/>
      <c r="DI28" s="275">
        <v>29</v>
      </c>
      <c r="DJ28" s="274"/>
      <c r="DK28" s="275">
        <v>24</v>
      </c>
      <c r="DL28" s="274"/>
      <c r="DM28" s="275">
        <v>53</v>
      </c>
      <c r="DN28" s="274"/>
      <c r="DO28" s="275">
        <v>12</v>
      </c>
      <c r="DP28" s="274"/>
      <c r="DQ28" s="275">
        <v>7</v>
      </c>
      <c r="DR28" s="274"/>
      <c r="DS28" s="275">
        <v>61</v>
      </c>
      <c r="DT28" s="274"/>
      <c r="DU28" s="275">
        <v>28</v>
      </c>
      <c r="DV28" s="274"/>
      <c r="DW28" s="275">
        <v>55</v>
      </c>
      <c r="DX28" s="274"/>
      <c r="DY28" s="275">
        <v>21</v>
      </c>
      <c r="DZ28" s="274"/>
      <c r="EA28" s="275">
        <v>46</v>
      </c>
      <c r="EB28" s="274"/>
      <c r="EC28" s="275">
        <v>54</v>
      </c>
      <c r="ED28" s="274"/>
      <c r="EE28" s="275">
        <v>44</v>
      </c>
      <c r="EF28" s="274"/>
      <c r="EG28" s="274"/>
      <c r="EH28" s="274"/>
      <c r="EI28" s="275">
        <v>2</v>
      </c>
      <c r="EJ28" s="274"/>
      <c r="EK28" s="274"/>
      <c r="EL28" s="274"/>
      <c r="EM28" s="274"/>
      <c r="EN28" s="274"/>
      <c r="EO28" s="274"/>
      <c r="EP28" s="274"/>
      <c r="EQ28" s="274"/>
      <c r="ER28" s="274"/>
      <c r="ES28" s="274"/>
      <c r="ET28" s="274"/>
      <c r="EU28" s="274"/>
      <c r="EV28" s="274"/>
      <c r="EW28" s="274"/>
      <c r="EX28" s="274"/>
      <c r="EY28" s="274"/>
      <c r="EZ28" s="274"/>
      <c r="FA28" s="274"/>
      <c r="FB28" s="274"/>
      <c r="FC28" s="274"/>
      <c r="FD28" s="274"/>
      <c r="FE28" s="274"/>
      <c r="FF28" s="274"/>
      <c r="FG28" s="274"/>
      <c r="FH28" s="274"/>
      <c r="FI28" s="274"/>
      <c r="FJ28" s="274"/>
      <c r="FK28" s="274"/>
      <c r="FL28" s="274"/>
      <c r="FM28" s="274"/>
      <c r="FN28" s="274"/>
      <c r="FO28" s="274"/>
      <c r="FP28" s="274"/>
      <c r="FQ28" s="274"/>
      <c r="FR28" s="274"/>
      <c r="FS28" s="274"/>
      <c r="FT28" s="274"/>
      <c r="FU28" s="274"/>
      <c r="FV28" s="274"/>
      <c r="FW28" s="274"/>
      <c r="FX28" s="274"/>
      <c r="FY28" s="274"/>
      <c r="FZ28" s="274"/>
      <c r="GA28" s="274"/>
      <c r="GB28" s="274"/>
      <c r="GC28" s="274"/>
      <c r="GD28" s="274"/>
      <c r="GE28" s="274"/>
      <c r="GF28" s="274"/>
      <c r="GG28" s="274"/>
      <c r="GH28" s="274"/>
      <c r="GI28" s="274"/>
      <c r="GJ28" s="274"/>
      <c r="GK28" s="274"/>
      <c r="GL28" s="274"/>
      <c r="GM28" s="274"/>
      <c r="GN28" s="274"/>
      <c r="GO28" s="274"/>
    </row>
    <row r="29" spans="1:197" ht="11.1" customHeight="1" x14ac:dyDescent="0.2">
      <c r="A29" s="273" t="s">
        <v>638</v>
      </c>
      <c r="B29" s="275">
        <v>630</v>
      </c>
      <c r="C29" s="274"/>
      <c r="D29" s="276">
        <v>1432</v>
      </c>
      <c r="E29" s="274"/>
      <c r="F29" s="274"/>
      <c r="G29" s="274"/>
      <c r="H29" s="274"/>
      <c r="I29" s="274"/>
      <c r="J29" s="274"/>
      <c r="K29" s="274"/>
      <c r="L29" s="275">
        <v>9</v>
      </c>
      <c r="M29" s="274"/>
      <c r="N29" s="275">
        <v>1</v>
      </c>
      <c r="O29" s="274"/>
      <c r="P29" s="274"/>
      <c r="Q29" s="274"/>
      <c r="R29" s="274"/>
      <c r="S29" s="274"/>
      <c r="T29" s="274"/>
      <c r="U29" s="274"/>
      <c r="V29" s="275">
        <v>96</v>
      </c>
      <c r="W29" s="276">
        <v>1235</v>
      </c>
      <c r="X29" s="274"/>
      <c r="Y29" s="274"/>
      <c r="Z29" s="274"/>
      <c r="AA29" s="275">
        <v>7</v>
      </c>
      <c r="AB29" s="274"/>
      <c r="AC29" s="275">
        <v>1</v>
      </c>
      <c r="AD29" s="275">
        <v>12</v>
      </c>
      <c r="AE29" s="275">
        <v>13</v>
      </c>
      <c r="AF29" s="274"/>
      <c r="AG29" s="275">
        <v>70</v>
      </c>
      <c r="AH29" s="275">
        <v>134</v>
      </c>
      <c r="AI29" s="275">
        <v>160</v>
      </c>
      <c r="AJ29" s="275">
        <v>281</v>
      </c>
      <c r="AK29" s="276">
        <v>1095</v>
      </c>
      <c r="AL29" s="274"/>
      <c r="AM29" s="275">
        <v>1</v>
      </c>
      <c r="AN29" s="274"/>
      <c r="AO29" s="275">
        <v>23</v>
      </c>
      <c r="AP29" s="274"/>
      <c r="AQ29" s="274"/>
      <c r="AR29" s="274"/>
      <c r="AS29" s="275">
        <v>150</v>
      </c>
      <c r="AT29" s="275">
        <v>1</v>
      </c>
      <c r="AU29" s="275">
        <v>13</v>
      </c>
      <c r="AV29" s="275">
        <v>141</v>
      </c>
      <c r="AW29" s="275">
        <v>639</v>
      </c>
      <c r="AX29" s="275">
        <v>584</v>
      </c>
      <c r="AY29" s="275">
        <v>222</v>
      </c>
      <c r="AZ29" s="274"/>
      <c r="BA29" s="275">
        <v>296</v>
      </c>
      <c r="BB29" s="274"/>
      <c r="BC29" s="274"/>
      <c r="BD29" s="274"/>
      <c r="BE29" s="274"/>
      <c r="BF29" s="274"/>
      <c r="BG29" s="275">
        <v>477</v>
      </c>
      <c r="BH29" s="274"/>
      <c r="BI29" s="274"/>
      <c r="BJ29" s="274"/>
      <c r="BK29" s="275">
        <v>137</v>
      </c>
      <c r="BL29" s="274"/>
      <c r="BM29" s="275">
        <v>44</v>
      </c>
      <c r="BN29" s="275">
        <v>2</v>
      </c>
      <c r="BO29" s="275">
        <v>129</v>
      </c>
      <c r="BP29" s="274"/>
      <c r="BQ29" s="274"/>
      <c r="BR29" s="274"/>
      <c r="BS29" s="275">
        <v>145</v>
      </c>
      <c r="BT29" s="274"/>
      <c r="BU29" s="275">
        <v>61</v>
      </c>
      <c r="BV29" s="274"/>
      <c r="BW29" s="275">
        <v>331</v>
      </c>
      <c r="BX29" s="274"/>
      <c r="BY29" s="275">
        <v>193</v>
      </c>
      <c r="BZ29" s="274"/>
      <c r="CA29" s="275">
        <v>99</v>
      </c>
      <c r="CB29" s="274"/>
      <c r="CC29" s="275">
        <v>113</v>
      </c>
      <c r="CD29" s="274"/>
      <c r="CE29" s="275">
        <v>234</v>
      </c>
      <c r="CF29" s="274"/>
      <c r="CG29" s="275">
        <v>73</v>
      </c>
      <c r="CH29" s="274"/>
      <c r="CI29" s="275">
        <v>83</v>
      </c>
      <c r="CJ29" s="274"/>
      <c r="CK29" s="275">
        <v>90</v>
      </c>
      <c r="CL29" s="274"/>
      <c r="CM29" s="275">
        <v>122</v>
      </c>
      <c r="CN29" s="274"/>
      <c r="CO29" s="275">
        <v>97</v>
      </c>
      <c r="CP29" s="274"/>
      <c r="CQ29" s="275">
        <v>349</v>
      </c>
      <c r="CR29" s="274"/>
      <c r="CS29" s="275">
        <v>85</v>
      </c>
      <c r="CT29" s="274"/>
      <c r="CU29" s="275">
        <v>44</v>
      </c>
      <c r="CV29" s="274"/>
      <c r="CW29" s="275">
        <v>196</v>
      </c>
      <c r="CX29" s="274"/>
      <c r="CY29" s="275">
        <v>153</v>
      </c>
      <c r="CZ29" s="274"/>
      <c r="DA29" s="275">
        <v>196</v>
      </c>
      <c r="DB29" s="274"/>
      <c r="DC29" s="276">
        <v>1099</v>
      </c>
      <c r="DD29" s="274"/>
      <c r="DE29" s="275">
        <v>301</v>
      </c>
      <c r="DF29" s="274"/>
      <c r="DG29" s="275">
        <v>238</v>
      </c>
      <c r="DH29" s="274"/>
      <c r="DI29" s="275">
        <v>122</v>
      </c>
      <c r="DJ29" s="274"/>
      <c r="DK29" s="275">
        <v>253</v>
      </c>
      <c r="DL29" s="274"/>
      <c r="DM29" s="275">
        <v>266</v>
      </c>
      <c r="DN29" s="274"/>
      <c r="DO29" s="275">
        <v>76</v>
      </c>
      <c r="DP29" s="274"/>
      <c r="DQ29" s="275">
        <v>92</v>
      </c>
      <c r="DR29" s="274"/>
      <c r="DS29" s="275">
        <v>359</v>
      </c>
      <c r="DT29" s="274"/>
      <c r="DU29" s="275">
        <v>256</v>
      </c>
      <c r="DV29" s="274"/>
      <c r="DW29" s="275">
        <v>109</v>
      </c>
      <c r="DX29" s="274"/>
      <c r="DY29" s="275">
        <v>214</v>
      </c>
      <c r="DZ29" s="274"/>
      <c r="EA29" s="275">
        <v>201</v>
      </c>
      <c r="EB29" s="274"/>
      <c r="EC29" s="275">
        <v>136</v>
      </c>
      <c r="ED29" s="274"/>
      <c r="EE29" s="275">
        <v>188</v>
      </c>
      <c r="EF29" s="274"/>
      <c r="EG29" s="274"/>
      <c r="EH29" s="275">
        <v>4</v>
      </c>
      <c r="EI29" s="275">
        <v>33</v>
      </c>
      <c r="EJ29" s="274"/>
      <c r="EK29" s="275">
        <v>65</v>
      </c>
      <c r="EL29" s="274"/>
      <c r="EM29" s="274"/>
      <c r="EN29" s="274"/>
      <c r="EO29" s="274"/>
      <c r="EP29" s="274"/>
      <c r="EQ29" s="274"/>
      <c r="ER29" s="274"/>
      <c r="ES29" s="275">
        <v>1</v>
      </c>
      <c r="ET29" s="274"/>
      <c r="EU29" s="275">
        <v>2</v>
      </c>
      <c r="EV29" s="274"/>
      <c r="EW29" s="274">
        <v>4</v>
      </c>
      <c r="EX29" s="274"/>
      <c r="EY29" s="274"/>
      <c r="EZ29" s="274"/>
      <c r="FA29" s="274"/>
      <c r="FB29" s="274"/>
      <c r="FC29" s="274"/>
      <c r="FD29" s="274"/>
      <c r="FE29" s="274"/>
      <c r="FF29" s="274"/>
      <c r="FG29" s="274"/>
      <c r="FH29" s="274"/>
      <c r="FI29" s="274"/>
      <c r="FJ29" s="274"/>
      <c r="FK29" s="274"/>
      <c r="FL29" s="274"/>
      <c r="FM29" s="274"/>
      <c r="FN29" s="274"/>
      <c r="FO29" s="274"/>
      <c r="FP29" s="274"/>
      <c r="FQ29" s="274"/>
      <c r="FR29" s="274"/>
      <c r="FS29" s="274"/>
      <c r="FT29" s="274"/>
      <c r="FU29" s="274"/>
      <c r="FV29" s="274"/>
      <c r="FW29" s="274"/>
      <c r="FX29" s="274"/>
      <c r="FY29" s="274"/>
      <c r="FZ29" s="274"/>
      <c r="GA29" s="274"/>
      <c r="GB29" s="274"/>
      <c r="GC29" s="274"/>
      <c r="GD29" s="274"/>
      <c r="GE29" s="274"/>
      <c r="GF29" s="274"/>
      <c r="GG29" s="274"/>
      <c r="GH29" s="274"/>
      <c r="GI29" s="274"/>
      <c r="GJ29" s="274"/>
      <c r="GK29" s="274"/>
      <c r="GL29" s="274"/>
      <c r="GM29" s="274"/>
      <c r="GN29" s="274"/>
      <c r="GO29" s="274"/>
    </row>
    <row r="30" spans="1:197" ht="11.1" customHeight="1" x14ac:dyDescent="0.2">
      <c r="A30" s="273" t="s">
        <v>400</v>
      </c>
      <c r="B30" s="276">
        <v>1011</v>
      </c>
      <c r="C30" s="274"/>
      <c r="D30" s="275">
        <v>15</v>
      </c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U30" s="274"/>
      <c r="V30" s="275">
        <v>3</v>
      </c>
      <c r="W30" s="275">
        <v>25</v>
      </c>
      <c r="X30" s="274"/>
      <c r="Y30" s="274"/>
      <c r="Z30" s="274"/>
      <c r="AA30" s="274"/>
      <c r="AB30" s="275">
        <v>2</v>
      </c>
      <c r="AC30" s="274"/>
      <c r="AD30" s="275">
        <v>13</v>
      </c>
      <c r="AE30" s="275">
        <v>38</v>
      </c>
      <c r="AF30" s="274"/>
      <c r="AG30" s="275">
        <v>116</v>
      </c>
      <c r="AH30" s="275">
        <v>1</v>
      </c>
      <c r="AI30" s="275">
        <v>1</v>
      </c>
      <c r="AJ30" s="274"/>
      <c r="AK30" s="275">
        <v>2</v>
      </c>
      <c r="AL30" s="274"/>
      <c r="AM30" s="274"/>
      <c r="AN30" s="274"/>
      <c r="AO30" s="275">
        <v>42</v>
      </c>
      <c r="AP30" s="274"/>
      <c r="AQ30" s="274"/>
      <c r="AR30" s="274"/>
      <c r="AS30" s="275">
        <v>4</v>
      </c>
      <c r="AT30" s="274"/>
      <c r="AU30" s="274"/>
      <c r="AV30" s="274"/>
      <c r="AW30" s="275">
        <v>8</v>
      </c>
      <c r="AX30" s="275">
        <v>6</v>
      </c>
      <c r="AY30" s="275">
        <v>32</v>
      </c>
      <c r="AZ30" s="274"/>
      <c r="BA30" s="275">
        <v>16</v>
      </c>
      <c r="BB30" s="274"/>
      <c r="BC30" s="274"/>
      <c r="BD30" s="274"/>
      <c r="BE30" s="274"/>
      <c r="BF30" s="274"/>
      <c r="BG30" s="275">
        <v>5</v>
      </c>
      <c r="BH30" s="274"/>
      <c r="BI30" s="274"/>
      <c r="BJ30" s="274"/>
      <c r="BK30" s="275">
        <v>6</v>
      </c>
      <c r="BL30" s="274"/>
      <c r="BM30" s="275">
        <v>2</v>
      </c>
      <c r="BN30" s="274"/>
      <c r="BO30" s="275">
        <v>25</v>
      </c>
      <c r="BP30" s="274"/>
      <c r="BQ30" s="274"/>
      <c r="BR30" s="274"/>
      <c r="BS30" s="275">
        <v>10</v>
      </c>
      <c r="BT30" s="274"/>
      <c r="BU30" s="275">
        <v>9</v>
      </c>
      <c r="BV30" s="274"/>
      <c r="BW30" s="275">
        <v>4</v>
      </c>
      <c r="BX30" s="274"/>
      <c r="BY30" s="275">
        <v>6</v>
      </c>
      <c r="BZ30" s="274"/>
      <c r="CA30" s="275">
        <v>18</v>
      </c>
      <c r="CB30" s="274"/>
      <c r="CC30" s="275">
        <v>9</v>
      </c>
      <c r="CD30" s="274"/>
      <c r="CE30" s="275">
        <v>8</v>
      </c>
      <c r="CF30" s="274"/>
      <c r="CG30" s="275">
        <v>9</v>
      </c>
      <c r="CH30" s="274"/>
      <c r="CI30" s="275">
        <v>9</v>
      </c>
      <c r="CJ30" s="274"/>
      <c r="CK30" s="275">
        <v>2</v>
      </c>
      <c r="CL30" s="274"/>
      <c r="CM30" s="275">
        <v>8</v>
      </c>
      <c r="CN30" s="274"/>
      <c r="CO30" s="275">
        <v>1</v>
      </c>
      <c r="CP30" s="274"/>
      <c r="CQ30" s="275">
        <v>17</v>
      </c>
      <c r="CR30" s="274"/>
      <c r="CS30" s="275">
        <v>1</v>
      </c>
      <c r="CT30" s="274"/>
      <c r="CU30" s="275">
        <v>4</v>
      </c>
      <c r="CV30" s="274"/>
      <c r="CW30" s="275">
        <v>10</v>
      </c>
      <c r="CX30" s="274"/>
      <c r="CY30" s="275">
        <v>8</v>
      </c>
      <c r="CZ30" s="274"/>
      <c r="DA30" s="275">
        <v>3</v>
      </c>
      <c r="DB30" s="274"/>
      <c r="DC30" s="275">
        <v>19</v>
      </c>
      <c r="DD30" s="274"/>
      <c r="DE30" s="275">
        <v>7</v>
      </c>
      <c r="DF30" s="274"/>
      <c r="DG30" s="275">
        <v>5</v>
      </c>
      <c r="DH30" s="274"/>
      <c r="DI30" s="275">
        <v>6</v>
      </c>
      <c r="DJ30" s="274"/>
      <c r="DK30" s="275">
        <v>13</v>
      </c>
      <c r="DL30" s="274"/>
      <c r="DM30" s="275">
        <v>22</v>
      </c>
      <c r="DN30" s="274"/>
      <c r="DO30" s="275">
        <v>8</v>
      </c>
      <c r="DP30" s="274"/>
      <c r="DQ30" s="275">
        <v>11</v>
      </c>
      <c r="DR30" s="274"/>
      <c r="DS30" s="275">
        <v>14</v>
      </c>
      <c r="DT30" s="274"/>
      <c r="DU30" s="275">
        <v>20</v>
      </c>
      <c r="DV30" s="274"/>
      <c r="DW30" s="275">
        <v>4</v>
      </c>
      <c r="DX30" s="274"/>
      <c r="DY30" s="275">
        <v>14</v>
      </c>
      <c r="DZ30" s="274"/>
      <c r="EA30" s="275">
        <v>7</v>
      </c>
      <c r="EB30" s="274"/>
      <c r="EC30" s="275">
        <v>9</v>
      </c>
      <c r="ED30" s="274"/>
      <c r="EE30" s="275">
        <v>12</v>
      </c>
      <c r="EF30" s="274"/>
      <c r="EG30" s="274"/>
      <c r="EH30" s="274"/>
      <c r="EI30" s="275">
        <v>10</v>
      </c>
      <c r="EJ30" s="274"/>
      <c r="EK30" s="275">
        <v>3</v>
      </c>
      <c r="EL30" s="274"/>
      <c r="EM30" s="274"/>
      <c r="EN30" s="274"/>
      <c r="EO30" s="274"/>
      <c r="EP30" s="274"/>
      <c r="EQ30" s="274"/>
      <c r="ER30" s="274"/>
      <c r="ES30" s="274"/>
      <c r="ET30" s="274"/>
      <c r="EU30" s="274"/>
      <c r="EV30" s="274"/>
      <c r="EW30" s="274">
        <v>1</v>
      </c>
      <c r="EX30" s="274"/>
      <c r="EY30" s="274"/>
      <c r="EZ30" s="274"/>
      <c r="FA30" s="274"/>
      <c r="FB30" s="274"/>
      <c r="FC30" s="274"/>
      <c r="FD30" s="274"/>
      <c r="FE30" s="274"/>
      <c r="FF30" s="274"/>
      <c r="FG30" s="274"/>
      <c r="FH30" s="274"/>
      <c r="FI30" s="274"/>
      <c r="FJ30" s="274"/>
      <c r="FK30" s="274"/>
      <c r="FL30" s="274"/>
      <c r="FM30" s="274"/>
      <c r="FN30" s="274"/>
      <c r="FO30" s="274"/>
      <c r="FP30" s="274"/>
      <c r="FQ30" s="274"/>
      <c r="FR30" s="274"/>
      <c r="FS30" s="274"/>
      <c r="FT30" s="274"/>
      <c r="FU30" s="274"/>
      <c r="FV30" s="274"/>
      <c r="FW30" s="274"/>
      <c r="FX30" s="274"/>
      <c r="FY30" s="274"/>
      <c r="FZ30" s="274"/>
      <c r="GA30" s="274"/>
      <c r="GB30" s="274"/>
      <c r="GC30" s="274"/>
      <c r="GD30" s="274"/>
      <c r="GE30" s="274"/>
      <c r="GF30" s="274"/>
      <c r="GG30" s="274"/>
      <c r="GH30" s="274"/>
      <c r="GI30" s="274"/>
      <c r="GJ30" s="274"/>
      <c r="GK30" s="274"/>
      <c r="GL30" s="274"/>
      <c r="GM30" s="274"/>
      <c r="GN30" s="274"/>
      <c r="GO30" s="274"/>
    </row>
    <row r="31" spans="1:197" ht="11.1" customHeight="1" x14ac:dyDescent="0.2">
      <c r="A31" s="273" t="s">
        <v>401</v>
      </c>
      <c r="B31" s="276">
        <v>1291</v>
      </c>
      <c r="C31" s="274"/>
      <c r="D31" s="275">
        <v>127</v>
      </c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5">
        <v>10</v>
      </c>
      <c r="W31" s="275">
        <v>60</v>
      </c>
      <c r="X31" s="274"/>
      <c r="Y31" s="275">
        <v>1</v>
      </c>
      <c r="Z31" s="274"/>
      <c r="AA31" s="275">
        <v>2</v>
      </c>
      <c r="AB31" s="274"/>
      <c r="AC31" s="274"/>
      <c r="AD31" s="275">
        <v>2</v>
      </c>
      <c r="AE31" s="275">
        <v>1</v>
      </c>
      <c r="AF31" s="274"/>
      <c r="AG31" s="274"/>
      <c r="AH31" s="275">
        <v>1</v>
      </c>
      <c r="AI31" s="275">
        <v>2</v>
      </c>
      <c r="AJ31" s="274"/>
      <c r="AK31" s="274"/>
      <c r="AL31" s="274"/>
      <c r="AM31" s="274"/>
      <c r="AN31" s="275">
        <v>52</v>
      </c>
      <c r="AO31" s="275">
        <v>938</v>
      </c>
      <c r="AP31" s="274"/>
      <c r="AQ31" s="274"/>
      <c r="AR31" s="275">
        <v>4</v>
      </c>
      <c r="AS31" s="275">
        <v>125</v>
      </c>
      <c r="AT31" s="274"/>
      <c r="AU31" s="274"/>
      <c r="AV31" s="274"/>
      <c r="AW31" s="275">
        <v>2</v>
      </c>
      <c r="AX31" s="274"/>
      <c r="AY31" s="275">
        <v>1</v>
      </c>
      <c r="AZ31" s="274"/>
      <c r="BA31" s="275">
        <v>56</v>
      </c>
      <c r="BB31" s="274"/>
      <c r="BC31" s="274"/>
      <c r="BD31" s="274"/>
      <c r="BE31" s="274"/>
      <c r="BF31" s="274"/>
      <c r="BG31" s="274"/>
      <c r="BH31" s="274"/>
      <c r="BI31" s="274"/>
      <c r="BJ31" s="274"/>
      <c r="BK31" s="275">
        <v>37</v>
      </c>
      <c r="BL31" s="275">
        <v>9</v>
      </c>
      <c r="BM31" s="275">
        <v>90</v>
      </c>
      <c r="BN31" s="274"/>
      <c r="BO31" s="275">
        <v>2</v>
      </c>
      <c r="BP31" s="274"/>
      <c r="BQ31" s="274"/>
      <c r="BR31" s="274"/>
      <c r="BS31" s="275">
        <v>78</v>
      </c>
      <c r="BT31" s="274"/>
      <c r="BU31" s="275">
        <v>33</v>
      </c>
      <c r="BV31" s="274"/>
      <c r="BW31" s="275">
        <v>28</v>
      </c>
      <c r="BX31" s="274"/>
      <c r="BY31" s="275">
        <v>29</v>
      </c>
      <c r="BZ31" s="274"/>
      <c r="CA31" s="275">
        <v>44</v>
      </c>
      <c r="CB31" s="274"/>
      <c r="CC31" s="275">
        <v>15</v>
      </c>
      <c r="CD31" s="274"/>
      <c r="CE31" s="275">
        <v>51</v>
      </c>
      <c r="CF31" s="274"/>
      <c r="CG31" s="275">
        <v>82</v>
      </c>
      <c r="CH31" s="274"/>
      <c r="CI31" s="275">
        <v>22</v>
      </c>
      <c r="CJ31" s="274"/>
      <c r="CK31" s="275">
        <v>54</v>
      </c>
      <c r="CL31" s="274"/>
      <c r="CM31" s="275">
        <v>41</v>
      </c>
      <c r="CN31" s="274"/>
      <c r="CO31" s="275">
        <v>27</v>
      </c>
      <c r="CP31" s="274"/>
      <c r="CQ31" s="275">
        <v>71</v>
      </c>
      <c r="CR31" s="274"/>
      <c r="CS31" s="275">
        <v>112</v>
      </c>
      <c r="CT31" s="274"/>
      <c r="CU31" s="275">
        <v>20</v>
      </c>
      <c r="CV31" s="274"/>
      <c r="CW31" s="275">
        <v>122</v>
      </c>
      <c r="CX31" s="274"/>
      <c r="CY31" s="275">
        <v>87</v>
      </c>
      <c r="CZ31" s="274"/>
      <c r="DA31" s="275">
        <v>23</v>
      </c>
      <c r="DB31" s="274"/>
      <c r="DC31" s="275">
        <v>152</v>
      </c>
      <c r="DD31" s="274"/>
      <c r="DE31" s="275">
        <v>59</v>
      </c>
      <c r="DF31" s="274"/>
      <c r="DG31" s="275">
        <v>67</v>
      </c>
      <c r="DH31" s="274"/>
      <c r="DI31" s="275">
        <v>41</v>
      </c>
      <c r="DJ31" s="274"/>
      <c r="DK31" s="275">
        <v>53</v>
      </c>
      <c r="DL31" s="274"/>
      <c r="DM31" s="275">
        <v>88</v>
      </c>
      <c r="DN31" s="274"/>
      <c r="DO31" s="275">
        <v>26</v>
      </c>
      <c r="DP31" s="274"/>
      <c r="DQ31" s="275">
        <v>58</v>
      </c>
      <c r="DR31" s="274"/>
      <c r="DS31" s="275">
        <v>102</v>
      </c>
      <c r="DT31" s="274"/>
      <c r="DU31" s="275">
        <v>73</v>
      </c>
      <c r="DV31" s="274"/>
      <c r="DW31" s="275">
        <v>27</v>
      </c>
      <c r="DX31" s="274"/>
      <c r="DY31" s="275">
        <v>75</v>
      </c>
      <c r="DZ31" s="274"/>
      <c r="EA31" s="275">
        <v>104</v>
      </c>
      <c r="EB31" s="274"/>
      <c r="EC31" s="275">
        <v>64</v>
      </c>
      <c r="ED31" s="274"/>
      <c r="EE31" s="275">
        <v>41</v>
      </c>
      <c r="EF31" s="274"/>
      <c r="EG31" s="274"/>
      <c r="EH31" s="275">
        <v>1</v>
      </c>
      <c r="EI31" s="275">
        <v>45</v>
      </c>
      <c r="EJ31" s="274"/>
      <c r="EK31" s="275">
        <v>34</v>
      </c>
      <c r="EL31" s="274"/>
      <c r="EM31" s="274"/>
      <c r="EN31" s="274"/>
      <c r="EO31" s="274"/>
      <c r="EP31" s="274"/>
      <c r="EQ31" s="274"/>
      <c r="ER31" s="274"/>
      <c r="ES31" s="275">
        <v>2</v>
      </c>
      <c r="ET31" s="274"/>
      <c r="EU31" s="274"/>
      <c r="EV31" s="274"/>
      <c r="EW31" s="274"/>
      <c r="EX31" s="274"/>
      <c r="EY31" s="274"/>
      <c r="EZ31" s="274"/>
      <c r="FA31" s="274"/>
      <c r="FB31" s="274"/>
      <c r="FC31" s="274"/>
      <c r="FD31" s="274"/>
      <c r="FE31" s="274"/>
      <c r="FF31" s="274"/>
      <c r="FG31" s="274"/>
      <c r="FH31" s="274"/>
      <c r="FI31" s="274"/>
      <c r="FJ31" s="274"/>
      <c r="FK31" s="274"/>
      <c r="FL31" s="274"/>
      <c r="FM31" s="274"/>
      <c r="FN31" s="274"/>
      <c r="FO31" s="274"/>
      <c r="FP31" s="274"/>
      <c r="FQ31" s="274"/>
      <c r="FR31" s="274"/>
      <c r="FS31" s="274"/>
      <c r="FT31" s="274"/>
      <c r="FU31" s="274"/>
      <c r="FV31" s="274"/>
      <c r="FW31" s="274"/>
      <c r="FX31" s="274"/>
      <c r="FY31" s="274"/>
      <c r="FZ31" s="274"/>
      <c r="GA31" s="274"/>
      <c r="GB31" s="274"/>
      <c r="GC31" s="274"/>
      <c r="GD31" s="274"/>
      <c r="GE31" s="274"/>
      <c r="GF31" s="274"/>
      <c r="GG31" s="274"/>
      <c r="GH31" s="274"/>
      <c r="GI31" s="274"/>
      <c r="GJ31" s="274"/>
      <c r="GK31" s="274"/>
      <c r="GL31" s="274"/>
      <c r="GM31" s="274"/>
      <c r="GN31" s="274"/>
      <c r="GO31" s="274"/>
    </row>
    <row r="32" spans="1:197" ht="11.1" customHeight="1" x14ac:dyDescent="0.2">
      <c r="A32" s="273" t="s">
        <v>639</v>
      </c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5">
        <v>15</v>
      </c>
      <c r="W32" s="274"/>
      <c r="X32" s="274"/>
      <c r="Y32" s="274"/>
      <c r="Z32" s="274"/>
      <c r="AA32" s="274"/>
      <c r="AB32" s="274"/>
      <c r="AC32" s="274"/>
      <c r="AD32" s="275">
        <v>9</v>
      </c>
      <c r="AE32" s="275">
        <v>36</v>
      </c>
      <c r="AF32" s="274"/>
      <c r="AG32" s="274"/>
      <c r="AH32" s="274"/>
      <c r="AI32" s="274"/>
      <c r="AJ32" s="274"/>
      <c r="AK32" s="274"/>
      <c r="AL32" s="274"/>
      <c r="AM32" s="275">
        <v>2</v>
      </c>
      <c r="AN32" s="274"/>
      <c r="AO32" s="274"/>
      <c r="AP32" s="274"/>
      <c r="AQ32" s="274"/>
      <c r="AR32" s="274"/>
      <c r="AS32" s="275">
        <v>4</v>
      </c>
      <c r="AT32" s="274"/>
      <c r="AU32" s="274"/>
      <c r="AV32" s="274"/>
      <c r="AW32" s="274"/>
      <c r="AX32" s="275">
        <v>10</v>
      </c>
      <c r="AY32" s="275">
        <v>30</v>
      </c>
      <c r="AZ32" s="274"/>
      <c r="BA32" s="274"/>
      <c r="BB32" s="274"/>
      <c r="BC32" s="274"/>
      <c r="BD32" s="274"/>
      <c r="BE32" s="274"/>
      <c r="BF32" s="274"/>
      <c r="BG32" s="274"/>
      <c r="BH32" s="274"/>
      <c r="BI32" s="274"/>
      <c r="BJ32" s="274"/>
      <c r="BK32" s="274"/>
      <c r="BL32" s="274"/>
      <c r="BM32" s="275">
        <v>2</v>
      </c>
      <c r="BN32" s="274"/>
      <c r="BO32" s="275">
        <v>2</v>
      </c>
      <c r="BP32" s="274"/>
      <c r="BQ32" s="274"/>
      <c r="BR32" s="274"/>
      <c r="BS32" s="274"/>
      <c r="BT32" s="274"/>
      <c r="BU32" s="275">
        <v>1</v>
      </c>
      <c r="BV32" s="274"/>
      <c r="BW32" s="275">
        <v>4</v>
      </c>
      <c r="BX32" s="274"/>
      <c r="BY32" s="274"/>
      <c r="BZ32" s="274"/>
      <c r="CA32" s="275">
        <v>1</v>
      </c>
      <c r="CB32" s="274"/>
      <c r="CC32" s="275">
        <v>2</v>
      </c>
      <c r="CD32" s="274"/>
      <c r="CE32" s="275">
        <v>1</v>
      </c>
      <c r="CF32" s="274"/>
      <c r="CG32" s="275">
        <v>2</v>
      </c>
      <c r="CH32" s="274"/>
      <c r="CI32" s="275">
        <v>2</v>
      </c>
      <c r="CJ32" s="274"/>
      <c r="CK32" s="275">
        <v>7</v>
      </c>
      <c r="CL32" s="274"/>
      <c r="CM32" s="275">
        <v>4</v>
      </c>
      <c r="CN32" s="274"/>
      <c r="CO32" s="274"/>
      <c r="CP32" s="274"/>
      <c r="CQ32" s="274"/>
      <c r="CR32" s="274"/>
      <c r="CS32" s="275">
        <v>1</v>
      </c>
      <c r="CT32" s="274"/>
      <c r="CU32" s="274"/>
      <c r="CV32" s="274"/>
      <c r="CW32" s="274"/>
      <c r="CX32" s="274"/>
      <c r="CY32" s="275">
        <v>9</v>
      </c>
      <c r="CZ32" s="274"/>
      <c r="DA32" s="274"/>
      <c r="DB32" s="274"/>
      <c r="DC32" s="274"/>
      <c r="DD32" s="274"/>
      <c r="DE32" s="275">
        <v>3</v>
      </c>
      <c r="DF32" s="274"/>
      <c r="DG32" s="275">
        <v>1</v>
      </c>
      <c r="DH32" s="274"/>
      <c r="DI32" s="274"/>
      <c r="DJ32" s="274"/>
      <c r="DK32" s="275">
        <v>6</v>
      </c>
      <c r="DL32" s="274"/>
      <c r="DM32" s="274"/>
      <c r="DN32" s="274"/>
      <c r="DO32" s="274"/>
      <c r="DP32" s="274"/>
      <c r="DQ32" s="275">
        <v>2</v>
      </c>
      <c r="DR32" s="274"/>
      <c r="DS32" s="275">
        <v>3</v>
      </c>
      <c r="DT32" s="274"/>
      <c r="DU32" s="275">
        <v>2</v>
      </c>
      <c r="DV32" s="274"/>
      <c r="DW32" s="275">
        <v>1</v>
      </c>
      <c r="DX32" s="274"/>
      <c r="DY32" s="275">
        <v>10</v>
      </c>
      <c r="DZ32" s="274"/>
      <c r="EA32" s="275">
        <v>3</v>
      </c>
      <c r="EB32" s="274"/>
      <c r="EC32" s="275">
        <v>6</v>
      </c>
      <c r="ED32" s="274"/>
      <c r="EE32" s="275">
        <v>7</v>
      </c>
      <c r="EF32" s="274"/>
      <c r="EG32" s="274"/>
      <c r="EH32" s="274"/>
      <c r="EI32" s="274"/>
      <c r="EJ32" s="274"/>
      <c r="EK32" s="274"/>
      <c r="EL32" s="274"/>
      <c r="EM32" s="274"/>
      <c r="EN32" s="274"/>
      <c r="EO32" s="274"/>
      <c r="EP32" s="274"/>
      <c r="EQ32" s="274"/>
      <c r="ER32" s="274"/>
      <c r="ES32" s="274"/>
      <c r="ET32" s="274"/>
      <c r="EU32" s="274"/>
      <c r="EV32" s="274"/>
      <c r="EW32" s="274"/>
      <c r="EX32" s="274"/>
      <c r="EY32" s="274"/>
      <c r="EZ32" s="274"/>
      <c r="FA32" s="274"/>
      <c r="FB32" s="274"/>
      <c r="FC32" s="274"/>
      <c r="FD32" s="274"/>
      <c r="FE32" s="274"/>
      <c r="FF32" s="274"/>
      <c r="FG32" s="274"/>
      <c r="FH32" s="274"/>
      <c r="FI32" s="274"/>
      <c r="FJ32" s="274"/>
      <c r="FK32" s="274"/>
      <c r="FL32" s="274"/>
      <c r="FM32" s="274"/>
      <c r="FN32" s="274"/>
      <c r="FO32" s="274"/>
      <c r="FP32" s="274"/>
      <c r="FQ32" s="274"/>
      <c r="FR32" s="274"/>
      <c r="FS32" s="274"/>
      <c r="FT32" s="274"/>
      <c r="FU32" s="274"/>
      <c r="FV32" s="274"/>
      <c r="FW32" s="274"/>
      <c r="FX32" s="274"/>
      <c r="FY32" s="274"/>
      <c r="FZ32" s="274"/>
      <c r="GA32" s="274"/>
      <c r="GB32" s="274"/>
      <c r="GC32" s="274"/>
      <c r="GD32" s="274"/>
      <c r="GE32" s="274"/>
      <c r="GF32" s="274"/>
      <c r="GG32" s="274"/>
      <c r="GH32" s="274"/>
      <c r="GI32" s="274"/>
      <c r="GJ32" s="274"/>
      <c r="GK32" s="274"/>
      <c r="GL32" s="274"/>
      <c r="GM32" s="274"/>
      <c r="GN32" s="274"/>
      <c r="GO32" s="274"/>
    </row>
    <row r="33" spans="1:197" ht="11.1" customHeight="1" x14ac:dyDescent="0.2">
      <c r="A33" s="273" t="s">
        <v>640</v>
      </c>
      <c r="B33" s="276">
        <v>2115</v>
      </c>
      <c r="C33" s="274"/>
      <c r="D33" s="276">
        <v>1340</v>
      </c>
      <c r="E33" s="274"/>
      <c r="F33" s="274"/>
      <c r="G33" s="274"/>
      <c r="H33" s="274"/>
      <c r="I33" s="274"/>
      <c r="J33" s="274"/>
      <c r="K33" s="274"/>
      <c r="L33" s="275">
        <v>222</v>
      </c>
      <c r="M33" s="274"/>
      <c r="N33" s="275">
        <v>1</v>
      </c>
      <c r="O33" s="274"/>
      <c r="P33" s="274"/>
      <c r="Q33" s="274"/>
      <c r="R33" s="274"/>
      <c r="S33" s="274"/>
      <c r="T33" s="274"/>
      <c r="U33" s="274"/>
      <c r="V33" s="275">
        <v>194</v>
      </c>
      <c r="W33" s="276">
        <v>4296</v>
      </c>
      <c r="X33" s="274"/>
      <c r="Y33" s="275">
        <v>4</v>
      </c>
      <c r="Z33" s="274"/>
      <c r="AA33" s="275">
        <v>29</v>
      </c>
      <c r="AB33" s="275">
        <v>2</v>
      </c>
      <c r="AC33" s="275">
        <v>24</v>
      </c>
      <c r="AD33" s="275">
        <v>4</v>
      </c>
      <c r="AE33" s="275">
        <v>22</v>
      </c>
      <c r="AF33" s="274"/>
      <c r="AG33" s="276">
        <v>1390</v>
      </c>
      <c r="AH33" s="275">
        <v>647</v>
      </c>
      <c r="AI33" s="275">
        <v>658</v>
      </c>
      <c r="AJ33" s="275">
        <v>297</v>
      </c>
      <c r="AK33" s="276">
        <v>1636</v>
      </c>
      <c r="AL33" s="274"/>
      <c r="AM33" s="274"/>
      <c r="AN33" s="275">
        <v>156</v>
      </c>
      <c r="AO33" s="276">
        <v>2762</v>
      </c>
      <c r="AP33" s="274"/>
      <c r="AQ33" s="274"/>
      <c r="AR33" s="275">
        <v>25</v>
      </c>
      <c r="AS33" s="275">
        <v>880</v>
      </c>
      <c r="AT33" s="274"/>
      <c r="AU33" s="275">
        <v>7</v>
      </c>
      <c r="AV33" s="275">
        <v>52</v>
      </c>
      <c r="AW33" s="276">
        <v>1218</v>
      </c>
      <c r="AX33" s="275">
        <v>79</v>
      </c>
      <c r="AY33" s="275">
        <v>311</v>
      </c>
      <c r="AZ33" s="274"/>
      <c r="BA33" s="275">
        <v>611</v>
      </c>
      <c r="BB33" s="274"/>
      <c r="BC33" s="274"/>
      <c r="BD33" s="274"/>
      <c r="BE33" s="274"/>
      <c r="BF33" s="274"/>
      <c r="BG33" s="275">
        <v>442</v>
      </c>
      <c r="BH33" s="274"/>
      <c r="BI33" s="274"/>
      <c r="BJ33" s="274"/>
      <c r="BK33" s="275">
        <v>500</v>
      </c>
      <c r="BL33" s="275">
        <v>34</v>
      </c>
      <c r="BM33" s="275">
        <v>366</v>
      </c>
      <c r="BN33" s="275">
        <v>12</v>
      </c>
      <c r="BO33" s="275">
        <v>614</v>
      </c>
      <c r="BP33" s="274"/>
      <c r="BQ33" s="274"/>
      <c r="BR33" s="274"/>
      <c r="BS33" s="275">
        <v>595</v>
      </c>
      <c r="BT33" s="274"/>
      <c r="BU33" s="275">
        <v>839</v>
      </c>
      <c r="BV33" s="274"/>
      <c r="BW33" s="275">
        <v>597</v>
      </c>
      <c r="BX33" s="274"/>
      <c r="BY33" s="275">
        <v>355</v>
      </c>
      <c r="BZ33" s="274"/>
      <c r="CA33" s="275">
        <v>444</v>
      </c>
      <c r="CB33" s="274"/>
      <c r="CC33" s="275">
        <v>406</v>
      </c>
      <c r="CD33" s="274"/>
      <c r="CE33" s="275">
        <v>946</v>
      </c>
      <c r="CF33" s="274"/>
      <c r="CG33" s="275">
        <v>284</v>
      </c>
      <c r="CH33" s="274"/>
      <c r="CI33" s="275">
        <v>508</v>
      </c>
      <c r="CJ33" s="274"/>
      <c r="CK33" s="275">
        <v>555</v>
      </c>
      <c r="CL33" s="274"/>
      <c r="CM33" s="275">
        <v>519</v>
      </c>
      <c r="CN33" s="274"/>
      <c r="CO33" s="275">
        <v>473</v>
      </c>
      <c r="CP33" s="275"/>
      <c r="CQ33" s="275">
        <v>698</v>
      </c>
      <c r="CR33" s="274"/>
      <c r="CS33" s="275">
        <v>388</v>
      </c>
      <c r="CT33" s="274"/>
      <c r="CU33" s="275">
        <v>313</v>
      </c>
      <c r="CV33" s="275"/>
      <c r="CW33" s="275">
        <v>732</v>
      </c>
      <c r="CX33" s="274"/>
      <c r="CY33" s="275">
        <v>791</v>
      </c>
      <c r="CZ33" s="274"/>
      <c r="DA33" s="275">
        <v>512</v>
      </c>
      <c r="DB33" s="274"/>
      <c r="DC33" s="276">
        <v>1354</v>
      </c>
      <c r="DD33" s="274"/>
      <c r="DE33" s="275">
        <v>463</v>
      </c>
      <c r="DF33" s="274"/>
      <c r="DG33" s="275">
        <v>509</v>
      </c>
      <c r="DH33" s="274"/>
      <c r="DI33" s="275">
        <v>539</v>
      </c>
      <c r="DJ33" s="274"/>
      <c r="DK33" s="275">
        <v>701</v>
      </c>
      <c r="DL33" s="274"/>
      <c r="DM33" s="275">
        <v>947</v>
      </c>
      <c r="DN33" s="274"/>
      <c r="DO33" s="275">
        <v>418</v>
      </c>
      <c r="DP33" s="274"/>
      <c r="DQ33" s="275">
        <v>299</v>
      </c>
      <c r="DR33" s="275"/>
      <c r="DS33" s="275">
        <v>985</v>
      </c>
      <c r="DT33" s="274"/>
      <c r="DU33" s="275">
        <v>887</v>
      </c>
      <c r="DV33" s="274"/>
      <c r="DW33" s="275">
        <v>581</v>
      </c>
      <c r="DX33" s="274"/>
      <c r="DY33" s="275">
        <v>820</v>
      </c>
      <c r="DZ33" s="274"/>
      <c r="EA33" s="275">
        <v>548</v>
      </c>
      <c r="EB33" s="275"/>
      <c r="EC33" s="275">
        <v>309</v>
      </c>
      <c r="ED33" s="274"/>
      <c r="EE33" s="275">
        <v>578</v>
      </c>
      <c r="EF33" s="274"/>
      <c r="EG33" s="274"/>
      <c r="EH33" s="275">
        <v>24</v>
      </c>
      <c r="EI33" s="275">
        <v>419</v>
      </c>
      <c r="EJ33" s="274"/>
      <c r="EK33" s="275">
        <v>211</v>
      </c>
      <c r="EL33" s="274"/>
      <c r="EM33" s="274"/>
      <c r="EN33" s="274"/>
      <c r="EO33" s="274"/>
      <c r="EP33" s="274"/>
      <c r="EQ33" s="274"/>
      <c r="ER33" s="274"/>
      <c r="ES33" s="275">
        <v>10</v>
      </c>
      <c r="ET33" s="274"/>
      <c r="EU33" s="275">
        <v>23</v>
      </c>
      <c r="EV33" s="274"/>
      <c r="EW33" s="274">
        <v>31</v>
      </c>
      <c r="EX33" s="274"/>
      <c r="EY33" s="274"/>
      <c r="EZ33" s="274"/>
      <c r="FA33" s="274"/>
      <c r="FB33" s="274"/>
      <c r="FC33" s="274"/>
      <c r="FD33" s="274"/>
      <c r="FE33" s="274"/>
      <c r="FF33" s="274"/>
      <c r="FG33" s="274"/>
      <c r="FH33" s="274"/>
      <c r="FI33" s="274"/>
      <c r="FJ33" s="274"/>
      <c r="FK33" s="274"/>
      <c r="FL33" s="274"/>
      <c r="FM33" s="274"/>
      <c r="FN33" s="274"/>
      <c r="FO33" s="274"/>
      <c r="FP33" s="274"/>
      <c r="FQ33" s="274"/>
      <c r="FR33" s="274"/>
      <c r="FS33" s="274"/>
      <c r="FT33" s="274"/>
      <c r="FU33" s="274"/>
      <c r="FV33" s="274"/>
      <c r="FW33" s="274"/>
      <c r="FX33" s="274"/>
      <c r="FY33" s="274"/>
      <c r="FZ33" s="274"/>
      <c r="GA33" s="274"/>
      <c r="GB33" s="274"/>
      <c r="GC33" s="274"/>
      <c r="GD33" s="274"/>
      <c r="GE33" s="274"/>
      <c r="GF33" s="274"/>
      <c r="GG33" s="274"/>
      <c r="GH33" s="274"/>
      <c r="GI33" s="274"/>
      <c r="GJ33" s="274"/>
      <c r="GK33" s="274"/>
      <c r="GL33" s="274"/>
      <c r="GM33" s="274"/>
      <c r="GN33" s="274"/>
      <c r="GO33" s="274"/>
    </row>
    <row r="34" spans="1:197" ht="11.1" customHeight="1" x14ac:dyDescent="0.2">
      <c r="A34" s="273" t="s">
        <v>402</v>
      </c>
      <c r="B34" s="275">
        <v>11</v>
      </c>
      <c r="C34" s="274"/>
      <c r="D34" s="275">
        <v>311</v>
      </c>
      <c r="E34" s="274"/>
      <c r="F34" s="274"/>
      <c r="G34" s="274"/>
      <c r="H34" s="274"/>
      <c r="I34" s="274"/>
      <c r="J34" s="274"/>
      <c r="K34" s="274"/>
      <c r="L34" s="275">
        <v>50</v>
      </c>
      <c r="M34" s="274"/>
      <c r="N34" s="274"/>
      <c r="O34" s="274"/>
      <c r="P34" s="274"/>
      <c r="Q34" s="274"/>
      <c r="R34" s="274"/>
      <c r="S34" s="274"/>
      <c r="T34" s="274"/>
      <c r="U34" s="274"/>
      <c r="V34" s="275">
        <v>166</v>
      </c>
      <c r="W34" s="275">
        <v>19</v>
      </c>
      <c r="X34" s="274"/>
      <c r="Y34" s="274"/>
      <c r="Z34" s="274"/>
      <c r="AA34" s="274"/>
      <c r="AB34" s="275">
        <v>2</v>
      </c>
      <c r="AC34" s="275">
        <v>1</v>
      </c>
      <c r="AD34" s="275">
        <v>11</v>
      </c>
      <c r="AE34" s="275">
        <v>18</v>
      </c>
      <c r="AF34" s="274"/>
      <c r="AG34" s="274"/>
      <c r="AH34" s="274"/>
      <c r="AI34" s="274"/>
      <c r="AJ34" s="274"/>
      <c r="AK34" s="274"/>
      <c r="AL34" s="274"/>
      <c r="AM34" s="274"/>
      <c r="AN34" s="275">
        <v>2</v>
      </c>
      <c r="AO34" s="275">
        <v>13</v>
      </c>
      <c r="AP34" s="274"/>
      <c r="AQ34" s="274"/>
      <c r="AR34" s="275">
        <v>1</v>
      </c>
      <c r="AS34" s="275">
        <v>64</v>
      </c>
      <c r="AT34" s="274"/>
      <c r="AU34" s="275">
        <v>1</v>
      </c>
      <c r="AV34" s="274"/>
      <c r="AW34" s="275">
        <v>4</v>
      </c>
      <c r="AX34" s="275">
        <v>6</v>
      </c>
      <c r="AY34" s="274"/>
      <c r="AZ34" s="274"/>
      <c r="BA34" s="274"/>
      <c r="BB34" s="274"/>
      <c r="BC34" s="274"/>
      <c r="BD34" s="274"/>
      <c r="BE34" s="274"/>
      <c r="BF34" s="274"/>
      <c r="BG34" s="274"/>
      <c r="BH34" s="274"/>
      <c r="BI34" s="274"/>
      <c r="BJ34" s="274"/>
      <c r="BK34" s="275">
        <v>5</v>
      </c>
      <c r="BL34" s="274"/>
      <c r="BM34" s="275">
        <v>8</v>
      </c>
      <c r="BN34" s="274"/>
      <c r="BO34" s="275">
        <v>3</v>
      </c>
      <c r="BP34" s="274"/>
      <c r="BQ34" s="274"/>
      <c r="BR34" s="274"/>
      <c r="BS34" s="275">
        <v>9</v>
      </c>
      <c r="BT34" s="274"/>
      <c r="BU34" s="275">
        <v>10</v>
      </c>
      <c r="BV34" s="274"/>
      <c r="BW34" s="275">
        <v>3</v>
      </c>
      <c r="BX34" s="274"/>
      <c r="BY34" s="275">
        <v>2</v>
      </c>
      <c r="BZ34" s="274"/>
      <c r="CA34" s="275">
        <v>6</v>
      </c>
      <c r="CB34" s="274"/>
      <c r="CC34" s="275">
        <v>3</v>
      </c>
      <c r="CD34" s="274"/>
      <c r="CE34" s="275">
        <v>5</v>
      </c>
      <c r="CF34" s="274"/>
      <c r="CG34" s="275">
        <v>2</v>
      </c>
      <c r="CH34" s="274"/>
      <c r="CI34" s="275">
        <v>1</v>
      </c>
      <c r="CJ34" s="274"/>
      <c r="CK34" s="275">
        <v>2</v>
      </c>
      <c r="CL34" s="274"/>
      <c r="CM34" s="275">
        <v>3</v>
      </c>
      <c r="CN34" s="274"/>
      <c r="CO34" s="275">
        <v>1</v>
      </c>
      <c r="CP34" s="274"/>
      <c r="CQ34" s="275">
        <v>16</v>
      </c>
      <c r="CR34" s="274"/>
      <c r="CS34" s="275">
        <v>3</v>
      </c>
      <c r="CT34" s="274"/>
      <c r="CU34" s="275">
        <v>3</v>
      </c>
      <c r="CV34" s="274"/>
      <c r="CW34" s="275">
        <v>11</v>
      </c>
      <c r="CX34" s="274"/>
      <c r="CY34" s="275">
        <v>5</v>
      </c>
      <c r="CZ34" s="274"/>
      <c r="DA34" s="274"/>
      <c r="DB34" s="274"/>
      <c r="DC34" s="275">
        <v>11</v>
      </c>
      <c r="DD34" s="274"/>
      <c r="DE34" s="275">
        <v>5</v>
      </c>
      <c r="DF34" s="274"/>
      <c r="DG34" s="275">
        <v>7</v>
      </c>
      <c r="DH34" s="274"/>
      <c r="DI34" s="275">
        <v>1</v>
      </c>
      <c r="DJ34" s="274"/>
      <c r="DK34" s="275">
        <v>5</v>
      </c>
      <c r="DL34" s="274"/>
      <c r="DM34" s="275">
        <v>7</v>
      </c>
      <c r="DN34" s="274"/>
      <c r="DO34" s="275">
        <v>1</v>
      </c>
      <c r="DP34" s="274"/>
      <c r="DQ34" s="275">
        <v>2</v>
      </c>
      <c r="DR34" s="274"/>
      <c r="DS34" s="275">
        <v>8</v>
      </c>
      <c r="DT34" s="274"/>
      <c r="DU34" s="275">
        <v>7</v>
      </c>
      <c r="DV34" s="274"/>
      <c r="DW34" s="275">
        <v>5</v>
      </c>
      <c r="DX34" s="274"/>
      <c r="DY34" s="275">
        <v>2</v>
      </c>
      <c r="DZ34" s="274"/>
      <c r="EA34" s="275">
        <v>2</v>
      </c>
      <c r="EB34" s="274"/>
      <c r="EC34" s="275">
        <v>6</v>
      </c>
      <c r="ED34" s="274"/>
      <c r="EE34" s="275">
        <v>6</v>
      </c>
      <c r="EF34" s="274"/>
      <c r="EG34" s="274"/>
      <c r="EH34" s="275">
        <v>21</v>
      </c>
      <c r="EI34" s="274"/>
      <c r="EJ34" s="274"/>
      <c r="EK34" s="275">
        <v>1</v>
      </c>
      <c r="EL34" s="274"/>
      <c r="EM34" s="274"/>
      <c r="EN34" s="274"/>
      <c r="EO34" s="274"/>
      <c r="EP34" s="274"/>
      <c r="EQ34" s="274"/>
      <c r="ER34" s="274"/>
      <c r="ES34" s="274"/>
      <c r="ET34" s="274"/>
      <c r="EU34" s="274"/>
      <c r="EV34" s="274"/>
      <c r="EW34" s="274"/>
      <c r="EX34" s="274"/>
      <c r="EY34" s="274"/>
      <c r="EZ34" s="274"/>
      <c r="FA34" s="274"/>
      <c r="FB34" s="274"/>
      <c r="FC34" s="274"/>
      <c r="FD34" s="274"/>
      <c r="FE34" s="274"/>
      <c r="FF34" s="274"/>
      <c r="FG34" s="274"/>
      <c r="FH34" s="274"/>
      <c r="FI34" s="274"/>
      <c r="FJ34" s="274"/>
      <c r="FK34" s="274"/>
      <c r="FL34" s="274"/>
      <c r="FM34" s="274"/>
      <c r="FN34" s="274"/>
      <c r="FO34" s="274"/>
      <c r="FP34" s="274"/>
      <c r="FQ34" s="274"/>
      <c r="FR34" s="274"/>
      <c r="FS34" s="274"/>
      <c r="FT34" s="274"/>
      <c r="FU34" s="274"/>
      <c r="FV34" s="274"/>
      <c r="FW34" s="274"/>
      <c r="FX34" s="274"/>
      <c r="FY34" s="274"/>
      <c r="FZ34" s="274"/>
      <c r="GA34" s="274"/>
      <c r="GB34" s="274"/>
      <c r="GC34" s="274"/>
      <c r="GD34" s="274"/>
      <c r="GE34" s="274"/>
      <c r="GF34" s="274"/>
      <c r="GG34" s="274"/>
      <c r="GH34" s="274"/>
      <c r="GI34" s="274"/>
      <c r="GJ34" s="274"/>
      <c r="GK34" s="274"/>
      <c r="GL34" s="274"/>
      <c r="GM34" s="274"/>
      <c r="GN34" s="274"/>
      <c r="GO34" s="274"/>
    </row>
    <row r="35" spans="1:197" ht="11.1" customHeight="1" x14ac:dyDescent="0.2">
      <c r="A35" s="273" t="s">
        <v>403</v>
      </c>
      <c r="B35" s="276">
        <v>1100</v>
      </c>
      <c r="C35" s="274"/>
      <c r="D35" s="275">
        <v>6</v>
      </c>
      <c r="E35" s="274"/>
      <c r="F35" s="274"/>
      <c r="G35" s="274"/>
      <c r="H35" s="274"/>
      <c r="I35" s="274"/>
      <c r="J35" s="274"/>
      <c r="K35" s="274"/>
      <c r="L35" s="275">
        <v>23</v>
      </c>
      <c r="M35" s="274"/>
      <c r="N35" s="275">
        <v>1</v>
      </c>
      <c r="O35" s="274"/>
      <c r="P35" s="274"/>
      <c r="Q35" s="274"/>
      <c r="R35" s="274"/>
      <c r="S35" s="274"/>
      <c r="T35" s="274"/>
      <c r="U35" s="274"/>
      <c r="V35" s="275">
        <v>259</v>
      </c>
      <c r="W35" s="275">
        <v>92</v>
      </c>
      <c r="X35" s="274"/>
      <c r="Y35" s="274"/>
      <c r="Z35" s="274"/>
      <c r="AA35" s="274"/>
      <c r="AB35" s="275">
        <v>969</v>
      </c>
      <c r="AC35" s="276">
        <v>1869</v>
      </c>
      <c r="AD35" s="275">
        <v>315</v>
      </c>
      <c r="AE35" s="275">
        <v>521</v>
      </c>
      <c r="AF35" s="274"/>
      <c r="AG35" s="274"/>
      <c r="AH35" s="274"/>
      <c r="AI35" s="274"/>
      <c r="AJ35" s="274"/>
      <c r="AK35" s="274"/>
      <c r="AL35" s="274"/>
      <c r="AM35" s="274"/>
      <c r="AN35" s="275">
        <v>29</v>
      </c>
      <c r="AO35" s="275">
        <v>266</v>
      </c>
      <c r="AP35" s="274"/>
      <c r="AQ35" s="274"/>
      <c r="AR35" s="275">
        <v>64</v>
      </c>
      <c r="AS35" s="275">
        <v>780</v>
      </c>
      <c r="AT35" s="274"/>
      <c r="AU35" s="274"/>
      <c r="AV35" s="274"/>
      <c r="AW35" s="275">
        <v>1</v>
      </c>
      <c r="AX35" s="275">
        <v>5</v>
      </c>
      <c r="AY35" s="275">
        <v>12</v>
      </c>
      <c r="AZ35" s="274"/>
      <c r="BA35" s="275">
        <v>12</v>
      </c>
      <c r="BB35" s="274"/>
      <c r="BC35" s="274"/>
      <c r="BD35" s="274"/>
      <c r="BE35" s="274"/>
      <c r="BF35" s="274"/>
      <c r="BG35" s="274"/>
      <c r="BH35" s="274"/>
      <c r="BI35" s="274"/>
      <c r="BJ35" s="274"/>
      <c r="BK35" s="275">
        <v>102</v>
      </c>
      <c r="BL35" s="275">
        <v>5</v>
      </c>
      <c r="BM35" s="275">
        <v>28</v>
      </c>
      <c r="BN35" s="275">
        <v>13</v>
      </c>
      <c r="BO35" s="275">
        <v>365</v>
      </c>
      <c r="BP35" s="274"/>
      <c r="BQ35" s="274"/>
      <c r="BR35" s="274"/>
      <c r="BS35" s="275">
        <v>44</v>
      </c>
      <c r="BT35" s="274"/>
      <c r="BU35" s="275">
        <v>39</v>
      </c>
      <c r="BV35" s="274"/>
      <c r="BW35" s="275">
        <v>31</v>
      </c>
      <c r="BX35" s="274"/>
      <c r="BY35" s="275">
        <v>24</v>
      </c>
      <c r="BZ35" s="274"/>
      <c r="CA35" s="275">
        <v>14</v>
      </c>
      <c r="CB35" s="274"/>
      <c r="CC35" s="275">
        <v>21</v>
      </c>
      <c r="CD35" s="274"/>
      <c r="CE35" s="275">
        <v>179</v>
      </c>
      <c r="CF35" s="274"/>
      <c r="CG35" s="275">
        <v>31</v>
      </c>
      <c r="CH35" s="274"/>
      <c r="CI35" s="275">
        <v>21</v>
      </c>
      <c r="CJ35" s="274"/>
      <c r="CK35" s="275">
        <v>39</v>
      </c>
      <c r="CL35" s="274"/>
      <c r="CM35" s="275">
        <v>9</v>
      </c>
      <c r="CN35" s="274"/>
      <c r="CO35" s="275">
        <v>26</v>
      </c>
      <c r="CP35" s="275"/>
      <c r="CQ35" s="275">
        <v>99</v>
      </c>
      <c r="CR35" s="274"/>
      <c r="CS35" s="275">
        <v>12</v>
      </c>
      <c r="CT35" s="274"/>
      <c r="CU35" s="275">
        <v>14</v>
      </c>
      <c r="CV35" s="274"/>
      <c r="CW35" s="275">
        <v>50</v>
      </c>
      <c r="CX35" s="274"/>
      <c r="CY35" s="275">
        <v>116</v>
      </c>
      <c r="CZ35" s="274"/>
      <c r="DA35" s="275">
        <v>51</v>
      </c>
      <c r="DB35" s="274"/>
      <c r="DC35" s="275">
        <v>464</v>
      </c>
      <c r="DD35" s="274"/>
      <c r="DE35" s="275">
        <v>56</v>
      </c>
      <c r="DF35" s="274"/>
      <c r="DG35" s="275">
        <v>58</v>
      </c>
      <c r="DH35" s="274"/>
      <c r="DI35" s="275">
        <v>43</v>
      </c>
      <c r="DJ35" s="274"/>
      <c r="DK35" s="275">
        <v>64</v>
      </c>
      <c r="DL35" s="274"/>
      <c r="DM35" s="275">
        <v>120</v>
      </c>
      <c r="DN35" s="274"/>
      <c r="DO35" s="275">
        <v>17</v>
      </c>
      <c r="DP35" s="274"/>
      <c r="DQ35" s="275">
        <v>46</v>
      </c>
      <c r="DR35" s="274"/>
      <c r="DS35" s="275">
        <v>189</v>
      </c>
      <c r="DT35" s="274"/>
      <c r="DU35" s="275">
        <v>136</v>
      </c>
      <c r="DV35" s="274"/>
      <c r="DW35" s="275">
        <v>73</v>
      </c>
      <c r="DX35" s="274"/>
      <c r="DY35" s="275">
        <v>30</v>
      </c>
      <c r="DZ35" s="274"/>
      <c r="EA35" s="275">
        <v>38</v>
      </c>
      <c r="EB35" s="274"/>
      <c r="EC35" s="275">
        <v>45</v>
      </c>
      <c r="ED35" s="274"/>
      <c r="EE35" s="275">
        <v>118</v>
      </c>
      <c r="EF35" s="274"/>
      <c r="EG35" s="274"/>
      <c r="EH35" s="275">
        <v>12</v>
      </c>
      <c r="EI35" s="275">
        <v>40</v>
      </c>
      <c r="EJ35" s="274"/>
      <c r="EK35" s="275">
        <v>33</v>
      </c>
      <c r="EL35" s="274"/>
      <c r="EM35" s="274"/>
      <c r="EN35" s="274"/>
      <c r="EO35" s="274"/>
      <c r="EP35" s="274"/>
      <c r="EQ35" s="274"/>
      <c r="ER35" s="274"/>
      <c r="ES35" s="275">
        <v>1</v>
      </c>
      <c r="ET35" s="274"/>
      <c r="EU35" s="275">
        <v>2</v>
      </c>
      <c r="EV35" s="274"/>
      <c r="EW35" s="274"/>
      <c r="EX35" s="274"/>
      <c r="EY35" s="274"/>
      <c r="EZ35" s="274"/>
      <c r="FA35" s="274"/>
      <c r="FB35" s="274"/>
      <c r="FC35" s="274"/>
      <c r="FD35" s="274"/>
      <c r="FE35" s="274"/>
      <c r="FF35" s="274"/>
      <c r="FG35" s="274"/>
      <c r="FH35" s="274"/>
      <c r="FI35" s="274"/>
      <c r="FJ35" s="274"/>
      <c r="FK35" s="274"/>
      <c r="FL35" s="274"/>
      <c r="FM35" s="274"/>
      <c r="FN35" s="274"/>
      <c r="FO35" s="274"/>
      <c r="FP35" s="274"/>
      <c r="FQ35" s="274"/>
      <c r="FR35" s="274"/>
      <c r="FS35" s="274"/>
      <c r="FT35" s="274"/>
      <c r="FU35" s="274"/>
      <c r="FV35" s="274"/>
      <c r="FW35" s="274"/>
      <c r="FX35" s="274"/>
      <c r="FY35" s="274"/>
      <c r="FZ35" s="274"/>
      <c r="GA35" s="274"/>
      <c r="GB35" s="274"/>
      <c r="GC35" s="274"/>
      <c r="GD35" s="274"/>
      <c r="GE35" s="274"/>
      <c r="GF35" s="274"/>
      <c r="GG35" s="274"/>
      <c r="GH35" s="274"/>
      <c r="GI35" s="274"/>
      <c r="GJ35" s="274"/>
      <c r="GK35" s="274"/>
      <c r="GL35" s="274"/>
      <c r="GM35" s="274"/>
      <c r="GN35" s="274"/>
      <c r="GO35" s="274"/>
    </row>
    <row r="36" spans="1:197" ht="11.1" customHeight="1" x14ac:dyDescent="0.2">
      <c r="A36" s="273" t="s">
        <v>404</v>
      </c>
      <c r="B36" s="275">
        <v>953</v>
      </c>
      <c r="C36" s="274"/>
      <c r="D36" s="275">
        <v>954</v>
      </c>
      <c r="E36" s="274"/>
      <c r="F36" s="274"/>
      <c r="G36" s="274"/>
      <c r="H36" s="274"/>
      <c r="I36" s="274"/>
      <c r="J36" s="274"/>
      <c r="K36" s="274"/>
      <c r="L36" s="275">
        <v>34</v>
      </c>
      <c r="M36" s="274"/>
      <c r="N36" s="275">
        <v>10</v>
      </c>
      <c r="O36" s="274"/>
      <c r="P36" s="274"/>
      <c r="Q36" s="274"/>
      <c r="R36" s="274"/>
      <c r="S36" s="274"/>
      <c r="T36" s="274"/>
      <c r="U36" s="274"/>
      <c r="V36" s="275">
        <v>513</v>
      </c>
      <c r="W36" s="276">
        <v>1505</v>
      </c>
      <c r="X36" s="274"/>
      <c r="Y36" s="275">
        <v>4</v>
      </c>
      <c r="Z36" s="274"/>
      <c r="AA36" s="274"/>
      <c r="AB36" s="274"/>
      <c r="AC36" s="275">
        <v>1</v>
      </c>
      <c r="AD36" s="275">
        <v>381</v>
      </c>
      <c r="AE36" s="275">
        <v>12</v>
      </c>
      <c r="AF36" s="275">
        <v>478</v>
      </c>
      <c r="AG36" s="275">
        <v>206</v>
      </c>
      <c r="AH36" s="275">
        <v>14</v>
      </c>
      <c r="AI36" s="275">
        <v>17</v>
      </c>
      <c r="AJ36" s="275">
        <v>11</v>
      </c>
      <c r="AK36" s="275">
        <v>49</v>
      </c>
      <c r="AL36" s="274"/>
      <c r="AM36" s="275">
        <v>7</v>
      </c>
      <c r="AN36" s="275">
        <v>3</v>
      </c>
      <c r="AO36" s="275">
        <v>25</v>
      </c>
      <c r="AP36" s="274"/>
      <c r="AQ36" s="274"/>
      <c r="AR36" s="275">
        <v>74</v>
      </c>
      <c r="AS36" s="275">
        <v>630</v>
      </c>
      <c r="AT36" s="274"/>
      <c r="AU36" s="275">
        <v>4</v>
      </c>
      <c r="AV36" s="274"/>
      <c r="AW36" s="274"/>
      <c r="AX36" s="275">
        <v>17</v>
      </c>
      <c r="AY36" s="275">
        <v>82</v>
      </c>
      <c r="AZ36" s="274"/>
      <c r="BA36" s="275">
        <v>60</v>
      </c>
      <c r="BB36" s="274"/>
      <c r="BC36" s="274"/>
      <c r="BD36" s="274"/>
      <c r="BE36" s="274"/>
      <c r="BF36" s="274"/>
      <c r="BG36" s="275">
        <v>24</v>
      </c>
      <c r="BH36" s="274"/>
      <c r="BI36" s="274"/>
      <c r="BJ36" s="274"/>
      <c r="BK36" s="275">
        <v>143</v>
      </c>
      <c r="BL36" s="275">
        <v>103</v>
      </c>
      <c r="BM36" s="275">
        <v>379</v>
      </c>
      <c r="BN36" s="274"/>
      <c r="BO36" s="275">
        <v>14</v>
      </c>
      <c r="BP36" s="274"/>
      <c r="BQ36" s="274"/>
      <c r="BR36" s="274"/>
      <c r="BS36" s="275">
        <v>182</v>
      </c>
      <c r="BT36" s="274"/>
      <c r="BU36" s="275">
        <v>85</v>
      </c>
      <c r="BV36" s="274"/>
      <c r="BW36" s="275">
        <v>114</v>
      </c>
      <c r="BX36" s="274"/>
      <c r="BY36" s="275">
        <v>94</v>
      </c>
      <c r="BZ36" s="274"/>
      <c r="CA36" s="275">
        <v>74</v>
      </c>
      <c r="CB36" s="274"/>
      <c r="CC36" s="275">
        <v>90</v>
      </c>
      <c r="CD36" s="274"/>
      <c r="CE36" s="275">
        <v>223</v>
      </c>
      <c r="CF36" s="274"/>
      <c r="CG36" s="275">
        <v>133</v>
      </c>
      <c r="CH36" s="274"/>
      <c r="CI36" s="275">
        <v>55</v>
      </c>
      <c r="CJ36" s="274"/>
      <c r="CK36" s="275">
        <v>198</v>
      </c>
      <c r="CL36" s="274"/>
      <c r="CM36" s="275">
        <v>97</v>
      </c>
      <c r="CN36" s="274"/>
      <c r="CO36" s="275">
        <v>130</v>
      </c>
      <c r="CP36" s="274"/>
      <c r="CQ36" s="275">
        <v>271</v>
      </c>
      <c r="CR36" s="274"/>
      <c r="CS36" s="275">
        <v>107</v>
      </c>
      <c r="CT36" s="274"/>
      <c r="CU36" s="275">
        <v>56</v>
      </c>
      <c r="CV36" s="274"/>
      <c r="CW36" s="275">
        <v>162</v>
      </c>
      <c r="CX36" s="274"/>
      <c r="CY36" s="275">
        <v>228</v>
      </c>
      <c r="CZ36" s="274"/>
      <c r="DA36" s="275">
        <v>138</v>
      </c>
      <c r="DB36" s="274"/>
      <c r="DC36" s="275">
        <v>356</v>
      </c>
      <c r="DD36" s="274"/>
      <c r="DE36" s="275">
        <v>135</v>
      </c>
      <c r="DF36" s="274"/>
      <c r="DG36" s="275">
        <v>123</v>
      </c>
      <c r="DH36" s="274"/>
      <c r="DI36" s="275">
        <v>105</v>
      </c>
      <c r="DJ36" s="274"/>
      <c r="DK36" s="275">
        <v>138</v>
      </c>
      <c r="DL36" s="274"/>
      <c r="DM36" s="275">
        <v>138</v>
      </c>
      <c r="DN36" s="274"/>
      <c r="DO36" s="275">
        <v>48</v>
      </c>
      <c r="DP36" s="274"/>
      <c r="DQ36" s="275">
        <v>97</v>
      </c>
      <c r="DR36" s="274"/>
      <c r="DS36" s="275">
        <v>166</v>
      </c>
      <c r="DT36" s="274"/>
      <c r="DU36" s="275">
        <v>182</v>
      </c>
      <c r="DV36" s="274"/>
      <c r="DW36" s="275">
        <v>119</v>
      </c>
      <c r="DX36" s="274"/>
      <c r="DY36" s="275">
        <v>193</v>
      </c>
      <c r="DZ36" s="274"/>
      <c r="EA36" s="275">
        <v>134</v>
      </c>
      <c r="EB36" s="274"/>
      <c r="EC36" s="275">
        <v>122</v>
      </c>
      <c r="ED36" s="274"/>
      <c r="EE36" s="275">
        <v>209</v>
      </c>
      <c r="EF36" s="274"/>
      <c r="EG36" s="274"/>
      <c r="EH36" s="275">
        <v>1</v>
      </c>
      <c r="EI36" s="275">
        <v>57</v>
      </c>
      <c r="EJ36" s="274"/>
      <c r="EK36" s="275">
        <v>162</v>
      </c>
      <c r="EL36" s="274"/>
      <c r="EM36" s="274"/>
      <c r="EN36" s="274"/>
      <c r="EO36" s="274"/>
      <c r="EP36" s="274"/>
      <c r="EQ36" s="274"/>
      <c r="ER36" s="274"/>
      <c r="ES36" s="275">
        <v>1</v>
      </c>
      <c r="ET36" s="274"/>
      <c r="EU36" s="274"/>
      <c r="EV36" s="274"/>
      <c r="EW36" s="274"/>
      <c r="EX36" s="274"/>
      <c r="EY36" s="274"/>
      <c r="EZ36" s="274"/>
      <c r="FA36" s="274"/>
      <c r="FB36" s="274"/>
      <c r="FC36" s="274"/>
      <c r="FD36" s="274"/>
      <c r="FE36" s="274"/>
      <c r="FF36" s="274"/>
      <c r="FG36" s="274"/>
      <c r="FH36" s="274"/>
      <c r="FI36" s="274"/>
      <c r="FJ36" s="274"/>
      <c r="FK36" s="274"/>
      <c r="FL36" s="274"/>
      <c r="FM36" s="274"/>
      <c r="FN36" s="274"/>
      <c r="FO36" s="274"/>
      <c r="FP36" s="274"/>
      <c r="FQ36" s="274"/>
      <c r="FR36" s="274"/>
      <c r="FS36" s="274"/>
      <c r="FT36" s="274"/>
      <c r="FU36" s="274"/>
      <c r="FV36" s="274"/>
      <c r="FW36" s="274"/>
      <c r="FX36" s="274"/>
      <c r="FY36" s="274"/>
      <c r="FZ36" s="274"/>
      <c r="GA36" s="274"/>
      <c r="GB36" s="274"/>
      <c r="GC36" s="274"/>
      <c r="GD36" s="274"/>
      <c r="GE36" s="274"/>
      <c r="GF36" s="274"/>
      <c r="GG36" s="274"/>
      <c r="GH36" s="274"/>
      <c r="GI36" s="274"/>
      <c r="GJ36" s="274"/>
      <c r="GK36" s="274"/>
      <c r="GL36" s="274"/>
      <c r="GM36" s="274"/>
      <c r="GN36" s="274"/>
      <c r="GO36" s="274"/>
    </row>
    <row r="37" spans="1:197" ht="11.1" customHeight="1" x14ac:dyDescent="0.2">
      <c r="A37" s="273" t="s">
        <v>641</v>
      </c>
      <c r="B37" s="275">
        <v>365</v>
      </c>
      <c r="C37" s="274"/>
      <c r="D37" s="275">
        <v>338</v>
      </c>
      <c r="E37" s="274"/>
      <c r="F37" s="274"/>
      <c r="G37" s="274"/>
      <c r="H37" s="274"/>
      <c r="I37" s="274"/>
      <c r="J37" s="274"/>
      <c r="K37" s="274"/>
      <c r="L37" s="275">
        <v>443</v>
      </c>
      <c r="M37" s="274"/>
      <c r="N37" s="275">
        <v>122</v>
      </c>
      <c r="O37" s="274"/>
      <c r="P37" s="275">
        <v>3</v>
      </c>
      <c r="Q37" s="274"/>
      <c r="R37" s="274"/>
      <c r="S37" s="274"/>
      <c r="T37" s="274"/>
      <c r="U37" s="274"/>
      <c r="V37" s="275">
        <v>249</v>
      </c>
      <c r="W37" s="275">
        <v>322</v>
      </c>
      <c r="X37" s="274"/>
      <c r="Y37" s="274"/>
      <c r="Z37" s="274"/>
      <c r="AA37" s="274"/>
      <c r="AB37" s="275">
        <v>113</v>
      </c>
      <c r="AC37" s="275">
        <v>407</v>
      </c>
      <c r="AD37" s="275">
        <v>176</v>
      </c>
      <c r="AE37" s="275">
        <v>488</v>
      </c>
      <c r="AF37" s="274"/>
      <c r="AG37" s="275">
        <v>2</v>
      </c>
      <c r="AH37" s="275">
        <v>4</v>
      </c>
      <c r="AI37" s="275">
        <v>3</v>
      </c>
      <c r="AJ37" s="274"/>
      <c r="AK37" s="274"/>
      <c r="AL37" s="274"/>
      <c r="AM37" s="274"/>
      <c r="AN37" s="275">
        <v>16</v>
      </c>
      <c r="AO37" s="275">
        <v>286</v>
      </c>
      <c r="AP37" s="274"/>
      <c r="AQ37" s="274"/>
      <c r="AR37" s="275">
        <v>80</v>
      </c>
      <c r="AS37" s="275">
        <v>577</v>
      </c>
      <c r="AT37" s="274"/>
      <c r="AU37" s="275">
        <v>1</v>
      </c>
      <c r="AV37" s="274"/>
      <c r="AW37" s="274"/>
      <c r="AX37" s="275">
        <v>33</v>
      </c>
      <c r="AY37" s="275">
        <v>177</v>
      </c>
      <c r="AZ37" s="274"/>
      <c r="BA37" s="275">
        <v>32</v>
      </c>
      <c r="BB37" s="274"/>
      <c r="BC37" s="274"/>
      <c r="BD37" s="274"/>
      <c r="BE37" s="274"/>
      <c r="BF37" s="274"/>
      <c r="BG37" s="275">
        <v>2</v>
      </c>
      <c r="BH37" s="274"/>
      <c r="BI37" s="274"/>
      <c r="BJ37" s="274"/>
      <c r="BK37" s="275">
        <v>110</v>
      </c>
      <c r="BL37" s="275">
        <v>45</v>
      </c>
      <c r="BM37" s="275">
        <v>212</v>
      </c>
      <c r="BN37" s="275">
        <v>3</v>
      </c>
      <c r="BO37" s="275">
        <v>153</v>
      </c>
      <c r="BP37" s="274"/>
      <c r="BQ37" s="274"/>
      <c r="BR37" s="274"/>
      <c r="BS37" s="275">
        <v>149</v>
      </c>
      <c r="BT37" s="274"/>
      <c r="BU37" s="275">
        <v>140</v>
      </c>
      <c r="BV37" s="274"/>
      <c r="BW37" s="275">
        <v>86</v>
      </c>
      <c r="BX37" s="274"/>
      <c r="BY37" s="275">
        <v>39</v>
      </c>
      <c r="BZ37" s="274"/>
      <c r="CA37" s="275">
        <v>79</v>
      </c>
      <c r="CB37" s="274"/>
      <c r="CC37" s="275">
        <v>64</v>
      </c>
      <c r="CD37" s="274"/>
      <c r="CE37" s="275">
        <v>87</v>
      </c>
      <c r="CF37" s="274"/>
      <c r="CG37" s="275">
        <v>77</v>
      </c>
      <c r="CH37" s="274"/>
      <c r="CI37" s="275">
        <v>71</v>
      </c>
      <c r="CJ37" s="274"/>
      <c r="CK37" s="275">
        <v>121</v>
      </c>
      <c r="CL37" s="274"/>
      <c r="CM37" s="275">
        <v>55</v>
      </c>
      <c r="CN37" s="274"/>
      <c r="CO37" s="275">
        <v>66</v>
      </c>
      <c r="CP37" s="274"/>
      <c r="CQ37" s="275">
        <v>117</v>
      </c>
      <c r="CR37" s="274"/>
      <c r="CS37" s="275">
        <v>119</v>
      </c>
      <c r="CT37" s="274"/>
      <c r="CU37" s="275">
        <v>33</v>
      </c>
      <c r="CV37" s="274"/>
      <c r="CW37" s="275">
        <v>88</v>
      </c>
      <c r="CX37" s="274"/>
      <c r="CY37" s="275">
        <v>141</v>
      </c>
      <c r="CZ37" s="274"/>
      <c r="DA37" s="275">
        <v>54</v>
      </c>
      <c r="DB37" s="274"/>
      <c r="DC37" s="275">
        <v>271</v>
      </c>
      <c r="DD37" s="274"/>
      <c r="DE37" s="275">
        <v>111</v>
      </c>
      <c r="DF37" s="274"/>
      <c r="DG37" s="275">
        <v>146</v>
      </c>
      <c r="DH37" s="274"/>
      <c r="DI37" s="275">
        <v>70</v>
      </c>
      <c r="DJ37" s="274"/>
      <c r="DK37" s="275">
        <v>110</v>
      </c>
      <c r="DL37" s="274"/>
      <c r="DM37" s="275">
        <v>115</v>
      </c>
      <c r="DN37" s="274"/>
      <c r="DO37" s="275">
        <v>66</v>
      </c>
      <c r="DP37" s="274"/>
      <c r="DQ37" s="275">
        <v>64</v>
      </c>
      <c r="DR37" s="274"/>
      <c r="DS37" s="275">
        <v>197</v>
      </c>
      <c r="DT37" s="274"/>
      <c r="DU37" s="275">
        <v>164</v>
      </c>
      <c r="DV37" s="274"/>
      <c r="DW37" s="275">
        <v>96</v>
      </c>
      <c r="DX37" s="274"/>
      <c r="DY37" s="275">
        <v>93</v>
      </c>
      <c r="DZ37" s="274"/>
      <c r="EA37" s="275">
        <v>68</v>
      </c>
      <c r="EB37" s="274"/>
      <c r="EC37" s="275">
        <v>83</v>
      </c>
      <c r="ED37" s="274"/>
      <c r="EE37" s="275">
        <v>178</v>
      </c>
      <c r="EF37" s="274"/>
      <c r="EG37" s="274"/>
      <c r="EH37" s="275">
        <v>15</v>
      </c>
      <c r="EI37" s="275">
        <v>67</v>
      </c>
      <c r="EJ37" s="274"/>
      <c r="EK37" s="275">
        <v>28</v>
      </c>
      <c r="EL37" s="274"/>
      <c r="EM37" s="274"/>
      <c r="EN37" s="274"/>
      <c r="EO37" s="274"/>
      <c r="EP37" s="274"/>
      <c r="EQ37" s="274"/>
      <c r="ER37" s="274"/>
      <c r="ES37" s="275">
        <v>1</v>
      </c>
      <c r="ET37" s="274"/>
      <c r="EU37" s="274"/>
      <c r="EV37" s="274"/>
      <c r="EW37" s="274">
        <v>2</v>
      </c>
      <c r="EX37" s="274"/>
      <c r="EY37" s="274"/>
      <c r="EZ37" s="274"/>
      <c r="FA37" s="274"/>
      <c r="FB37" s="274"/>
      <c r="FC37" s="274"/>
      <c r="FD37" s="274"/>
      <c r="FE37" s="274"/>
      <c r="FF37" s="274"/>
      <c r="FG37" s="274"/>
      <c r="FH37" s="274"/>
      <c r="FI37" s="274"/>
      <c r="FJ37" s="274"/>
      <c r="FK37" s="274"/>
      <c r="FL37" s="274"/>
      <c r="FM37" s="274"/>
      <c r="FN37" s="274"/>
      <c r="FO37" s="274"/>
      <c r="FP37" s="274"/>
      <c r="FQ37" s="274"/>
      <c r="FR37" s="274"/>
      <c r="FS37" s="274"/>
      <c r="FT37" s="274"/>
      <c r="FU37" s="274"/>
      <c r="FV37" s="274"/>
      <c r="FW37" s="274"/>
      <c r="FX37" s="274"/>
      <c r="FY37" s="274"/>
      <c r="FZ37" s="274"/>
      <c r="GA37" s="274"/>
      <c r="GB37" s="274"/>
      <c r="GC37" s="274"/>
      <c r="GD37" s="274"/>
      <c r="GE37" s="274"/>
      <c r="GF37" s="274"/>
      <c r="GG37" s="274"/>
      <c r="GH37" s="274"/>
      <c r="GI37" s="274"/>
      <c r="GJ37" s="274"/>
      <c r="GK37" s="274"/>
      <c r="GL37" s="274"/>
      <c r="GM37" s="274"/>
      <c r="GN37" s="274"/>
      <c r="GO37" s="274"/>
    </row>
    <row r="38" spans="1:197" ht="11.1" customHeight="1" x14ac:dyDescent="0.2">
      <c r="A38" s="273" t="s">
        <v>642</v>
      </c>
      <c r="B38" s="275">
        <v>846</v>
      </c>
      <c r="C38" s="274"/>
      <c r="D38" s="275">
        <v>315</v>
      </c>
      <c r="E38" s="274"/>
      <c r="F38" s="274"/>
      <c r="G38" s="274"/>
      <c r="H38" s="274"/>
      <c r="I38" s="274"/>
      <c r="J38" s="274"/>
      <c r="K38" s="274"/>
      <c r="L38" s="275">
        <v>108</v>
      </c>
      <c r="M38" s="274"/>
      <c r="N38" s="275">
        <v>31</v>
      </c>
      <c r="O38" s="274"/>
      <c r="P38" s="274"/>
      <c r="Q38" s="274"/>
      <c r="R38" s="274"/>
      <c r="S38" s="274"/>
      <c r="T38" s="274"/>
      <c r="U38" s="274"/>
      <c r="V38" s="275">
        <v>68</v>
      </c>
      <c r="W38" s="276">
        <v>1375</v>
      </c>
      <c r="X38" s="274"/>
      <c r="Y38" s="275">
        <v>14</v>
      </c>
      <c r="Z38" s="274"/>
      <c r="AA38" s="274"/>
      <c r="AB38" s="274"/>
      <c r="AC38" s="274"/>
      <c r="AD38" s="275">
        <v>53</v>
      </c>
      <c r="AE38" s="275">
        <v>127</v>
      </c>
      <c r="AF38" s="274"/>
      <c r="AG38" s="274"/>
      <c r="AH38" s="274"/>
      <c r="AI38" s="274"/>
      <c r="AJ38" s="274"/>
      <c r="AK38" s="274"/>
      <c r="AL38" s="274"/>
      <c r="AM38" s="274"/>
      <c r="AN38" s="275">
        <v>86</v>
      </c>
      <c r="AO38" s="276">
        <v>1240</v>
      </c>
      <c r="AP38" s="274"/>
      <c r="AQ38" s="274"/>
      <c r="AR38" s="275">
        <v>33</v>
      </c>
      <c r="AS38" s="275">
        <v>508</v>
      </c>
      <c r="AT38" s="274"/>
      <c r="AU38" s="275">
        <v>5</v>
      </c>
      <c r="AV38" s="274"/>
      <c r="AW38" s="274"/>
      <c r="AX38" s="275">
        <v>8</v>
      </c>
      <c r="AY38" s="275">
        <v>9</v>
      </c>
      <c r="AZ38" s="274"/>
      <c r="BA38" s="275">
        <v>341</v>
      </c>
      <c r="BB38" s="274"/>
      <c r="BC38" s="274"/>
      <c r="BD38" s="274"/>
      <c r="BE38" s="274"/>
      <c r="BF38" s="274"/>
      <c r="BG38" s="274"/>
      <c r="BH38" s="274"/>
      <c r="BI38" s="274"/>
      <c r="BJ38" s="274"/>
      <c r="BK38" s="275">
        <v>82</v>
      </c>
      <c r="BL38" s="275">
        <v>136</v>
      </c>
      <c r="BM38" s="275">
        <v>284</v>
      </c>
      <c r="BN38" s="274"/>
      <c r="BO38" s="274"/>
      <c r="BP38" s="274"/>
      <c r="BQ38" s="274"/>
      <c r="BR38" s="274"/>
      <c r="BS38" s="275">
        <v>109</v>
      </c>
      <c r="BT38" s="274"/>
      <c r="BU38" s="275">
        <v>31</v>
      </c>
      <c r="BV38" s="274"/>
      <c r="BW38" s="275">
        <v>35</v>
      </c>
      <c r="BX38" s="274"/>
      <c r="BY38" s="275">
        <v>42</v>
      </c>
      <c r="BZ38" s="274"/>
      <c r="CA38" s="275">
        <v>61</v>
      </c>
      <c r="CB38" s="274"/>
      <c r="CC38" s="275">
        <v>14</v>
      </c>
      <c r="CD38" s="274"/>
      <c r="CE38" s="275">
        <v>197</v>
      </c>
      <c r="CF38" s="274"/>
      <c r="CG38" s="275">
        <v>60</v>
      </c>
      <c r="CH38" s="274"/>
      <c r="CI38" s="275">
        <v>3</v>
      </c>
      <c r="CJ38" s="274"/>
      <c r="CK38" s="275">
        <v>89</v>
      </c>
      <c r="CL38" s="274"/>
      <c r="CM38" s="275">
        <v>45</v>
      </c>
      <c r="CN38" s="274"/>
      <c r="CO38" s="275">
        <v>75</v>
      </c>
      <c r="CP38" s="274"/>
      <c r="CQ38" s="275">
        <v>223</v>
      </c>
      <c r="CR38" s="274"/>
      <c r="CS38" s="275">
        <v>10</v>
      </c>
      <c r="CT38" s="274"/>
      <c r="CU38" s="275">
        <v>18</v>
      </c>
      <c r="CV38" s="274"/>
      <c r="CW38" s="275">
        <v>70</v>
      </c>
      <c r="CX38" s="274"/>
      <c r="CY38" s="275">
        <v>28</v>
      </c>
      <c r="CZ38" s="274"/>
      <c r="DA38" s="275">
        <v>80</v>
      </c>
      <c r="DB38" s="274"/>
      <c r="DC38" s="275">
        <v>390</v>
      </c>
      <c r="DD38" s="274"/>
      <c r="DE38" s="275">
        <v>77</v>
      </c>
      <c r="DF38" s="274"/>
      <c r="DG38" s="275">
        <v>127</v>
      </c>
      <c r="DH38" s="274"/>
      <c r="DI38" s="275">
        <v>28</v>
      </c>
      <c r="DJ38" s="274"/>
      <c r="DK38" s="275">
        <v>124</v>
      </c>
      <c r="DL38" s="274"/>
      <c r="DM38" s="275">
        <v>189</v>
      </c>
      <c r="DN38" s="274"/>
      <c r="DO38" s="275">
        <v>16</v>
      </c>
      <c r="DP38" s="274"/>
      <c r="DQ38" s="275">
        <v>36</v>
      </c>
      <c r="DR38" s="274"/>
      <c r="DS38" s="275">
        <v>247</v>
      </c>
      <c r="DT38" s="274"/>
      <c r="DU38" s="275">
        <v>138</v>
      </c>
      <c r="DV38" s="274"/>
      <c r="DW38" s="275">
        <v>119</v>
      </c>
      <c r="DX38" s="274"/>
      <c r="DY38" s="275">
        <v>35</v>
      </c>
      <c r="DZ38" s="274"/>
      <c r="EA38" s="275">
        <v>54</v>
      </c>
      <c r="EB38" s="275">
        <v>1</v>
      </c>
      <c r="EC38" s="275">
        <v>104</v>
      </c>
      <c r="ED38" s="274"/>
      <c r="EE38" s="275">
        <v>76</v>
      </c>
      <c r="EF38" s="274"/>
      <c r="EG38" s="274"/>
      <c r="EH38" s="275">
        <v>5</v>
      </c>
      <c r="EI38" s="275">
        <v>59</v>
      </c>
      <c r="EJ38" s="274"/>
      <c r="EK38" s="275">
        <v>25</v>
      </c>
      <c r="EL38" s="274"/>
      <c r="EM38" s="274"/>
      <c r="EN38" s="274"/>
      <c r="EO38" s="274"/>
      <c r="EP38" s="274"/>
      <c r="EQ38" s="274"/>
      <c r="ER38" s="274"/>
      <c r="ES38" s="275">
        <v>2</v>
      </c>
      <c r="ET38" s="274"/>
      <c r="EU38" s="274"/>
      <c r="EV38" s="274"/>
      <c r="EW38" s="274"/>
      <c r="EX38" s="274"/>
      <c r="EY38" s="274"/>
      <c r="EZ38" s="274"/>
      <c r="FA38" s="274"/>
      <c r="FB38" s="274"/>
      <c r="FC38" s="274"/>
      <c r="FD38" s="274"/>
      <c r="FE38" s="274"/>
      <c r="FF38" s="274"/>
      <c r="FG38" s="274"/>
      <c r="FH38" s="274"/>
      <c r="FI38" s="274"/>
      <c r="FJ38" s="274"/>
      <c r="FK38" s="274"/>
      <c r="FL38" s="274"/>
      <c r="FM38" s="274"/>
      <c r="FN38" s="274"/>
      <c r="FO38" s="274"/>
      <c r="FP38" s="274"/>
      <c r="FQ38" s="274"/>
      <c r="FR38" s="274"/>
      <c r="FS38" s="274"/>
      <c r="FT38" s="274"/>
      <c r="FU38" s="274"/>
      <c r="FV38" s="274"/>
      <c r="FW38" s="274"/>
      <c r="FX38" s="274"/>
      <c r="FY38" s="274"/>
      <c r="FZ38" s="274"/>
      <c r="GA38" s="274"/>
      <c r="GB38" s="274"/>
      <c r="GC38" s="274"/>
      <c r="GD38" s="274"/>
      <c r="GE38" s="274"/>
      <c r="GF38" s="274"/>
      <c r="GG38" s="274"/>
      <c r="GH38" s="274"/>
      <c r="GI38" s="274"/>
      <c r="GJ38" s="274"/>
      <c r="GK38" s="274"/>
      <c r="GL38" s="274"/>
      <c r="GM38" s="274"/>
      <c r="GN38" s="274"/>
      <c r="GO38" s="274"/>
    </row>
    <row r="39" spans="1:197" ht="11.1" customHeight="1" x14ac:dyDescent="0.2">
      <c r="A39" s="273" t="s">
        <v>643</v>
      </c>
      <c r="B39" s="274"/>
      <c r="C39" s="274"/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4"/>
      <c r="U39" s="274"/>
      <c r="V39" s="274"/>
      <c r="W39" s="275">
        <v>3</v>
      </c>
      <c r="X39" s="274"/>
      <c r="Y39" s="274"/>
      <c r="Z39" s="274"/>
      <c r="AA39" s="274"/>
      <c r="AB39" s="275">
        <v>8</v>
      </c>
      <c r="AC39" s="275">
        <v>70</v>
      </c>
      <c r="AD39" s="274"/>
      <c r="AE39" s="274"/>
      <c r="AF39" s="274"/>
      <c r="AG39" s="274"/>
      <c r="AH39" s="274"/>
      <c r="AI39" s="274"/>
      <c r="AJ39" s="274"/>
      <c r="AK39" s="274"/>
      <c r="AL39" s="274"/>
      <c r="AM39" s="274"/>
      <c r="AN39" s="274"/>
      <c r="AO39" s="274"/>
      <c r="AP39" s="274"/>
      <c r="AQ39" s="274"/>
      <c r="AR39" s="275">
        <v>1</v>
      </c>
      <c r="AS39" s="275">
        <v>64</v>
      </c>
      <c r="AT39" s="274"/>
      <c r="AU39" s="274"/>
      <c r="AV39" s="274"/>
      <c r="AW39" s="274"/>
      <c r="AX39" s="274"/>
      <c r="AY39" s="274"/>
      <c r="AZ39" s="274"/>
      <c r="BA39" s="274"/>
      <c r="BB39" s="274"/>
      <c r="BC39" s="274"/>
      <c r="BD39" s="274"/>
      <c r="BE39" s="274"/>
      <c r="BF39" s="274"/>
      <c r="BG39" s="274"/>
      <c r="BH39" s="274"/>
      <c r="BI39" s="274"/>
      <c r="BJ39" s="274"/>
      <c r="BK39" s="275">
        <v>10</v>
      </c>
      <c r="BL39" s="274"/>
      <c r="BM39" s="274"/>
      <c r="BN39" s="274"/>
      <c r="BO39" s="275">
        <v>55</v>
      </c>
      <c r="BP39" s="274"/>
      <c r="BQ39" s="274"/>
      <c r="BR39" s="274"/>
      <c r="BS39" s="275">
        <v>8</v>
      </c>
      <c r="BT39" s="274"/>
      <c r="BU39" s="275">
        <v>6</v>
      </c>
      <c r="BV39" s="274"/>
      <c r="BW39" s="275">
        <v>3</v>
      </c>
      <c r="BX39" s="274"/>
      <c r="BY39" s="275">
        <v>6</v>
      </c>
      <c r="BZ39" s="274"/>
      <c r="CA39" s="275">
        <v>11</v>
      </c>
      <c r="CB39" s="274"/>
      <c r="CC39" s="275">
        <v>13</v>
      </c>
      <c r="CD39" s="274"/>
      <c r="CE39" s="275">
        <v>7</v>
      </c>
      <c r="CF39" s="274"/>
      <c r="CG39" s="275">
        <v>2</v>
      </c>
      <c r="CH39" s="274"/>
      <c r="CI39" s="275">
        <v>2</v>
      </c>
      <c r="CJ39" s="274"/>
      <c r="CK39" s="275">
        <v>3</v>
      </c>
      <c r="CL39" s="274"/>
      <c r="CM39" s="275">
        <v>7</v>
      </c>
      <c r="CN39" s="274"/>
      <c r="CO39" s="275">
        <v>3</v>
      </c>
      <c r="CP39" s="274"/>
      <c r="CQ39" s="275">
        <v>14</v>
      </c>
      <c r="CR39" s="274"/>
      <c r="CS39" s="275">
        <v>9</v>
      </c>
      <c r="CT39" s="274"/>
      <c r="CU39" s="275">
        <v>8</v>
      </c>
      <c r="CV39" s="274"/>
      <c r="CW39" s="275">
        <v>3</v>
      </c>
      <c r="CX39" s="274"/>
      <c r="CY39" s="275">
        <v>17</v>
      </c>
      <c r="CZ39" s="274"/>
      <c r="DA39" s="275">
        <v>10</v>
      </c>
      <c r="DB39" s="274"/>
      <c r="DC39" s="275">
        <v>9</v>
      </c>
      <c r="DD39" s="274"/>
      <c r="DE39" s="275">
        <v>10</v>
      </c>
      <c r="DF39" s="274"/>
      <c r="DG39" s="275">
        <v>11</v>
      </c>
      <c r="DH39" s="274"/>
      <c r="DI39" s="275">
        <v>5</v>
      </c>
      <c r="DJ39" s="274"/>
      <c r="DK39" s="275">
        <v>6</v>
      </c>
      <c r="DL39" s="274"/>
      <c r="DM39" s="275">
        <v>19</v>
      </c>
      <c r="DN39" s="274"/>
      <c r="DO39" s="275">
        <v>2</v>
      </c>
      <c r="DP39" s="274"/>
      <c r="DQ39" s="275">
        <v>7</v>
      </c>
      <c r="DR39" s="274"/>
      <c r="DS39" s="275">
        <v>20</v>
      </c>
      <c r="DT39" s="274"/>
      <c r="DU39" s="275">
        <v>20</v>
      </c>
      <c r="DV39" s="274"/>
      <c r="DW39" s="275">
        <v>4</v>
      </c>
      <c r="DX39" s="274"/>
      <c r="DY39" s="275">
        <v>21</v>
      </c>
      <c r="DZ39" s="274"/>
      <c r="EA39" s="275">
        <v>5</v>
      </c>
      <c r="EB39" s="274"/>
      <c r="EC39" s="275">
        <v>9</v>
      </c>
      <c r="ED39" s="274"/>
      <c r="EE39" s="275">
        <v>1</v>
      </c>
      <c r="EF39" s="274"/>
      <c r="EG39" s="274"/>
      <c r="EH39" s="274"/>
      <c r="EI39" s="274"/>
      <c r="EJ39" s="274"/>
      <c r="EK39" s="274"/>
      <c r="EL39" s="274"/>
      <c r="EM39" s="274"/>
      <c r="EN39" s="274"/>
      <c r="EO39" s="274"/>
      <c r="EP39" s="274"/>
      <c r="EQ39" s="274"/>
      <c r="ER39" s="274"/>
      <c r="ES39" s="274"/>
      <c r="ET39" s="274"/>
      <c r="EU39" s="274"/>
      <c r="EV39" s="274"/>
      <c r="EW39" s="274"/>
      <c r="EX39" s="274"/>
      <c r="EY39" s="274"/>
      <c r="EZ39" s="274"/>
      <c r="FA39" s="274"/>
      <c r="FB39" s="274"/>
      <c r="FC39" s="274"/>
      <c r="FD39" s="274"/>
      <c r="FE39" s="274"/>
      <c r="FF39" s="274"/>
      <c r="FG39" s="274"/>
      <c r="FH39" s="274"/>
      <c r="FI39" s="274"/>
      <c r="FJ39" s="274"/>
      <c r="FK39" s="274"/>
      <c r="FL39" s="274"/>
      <c r="FM39" s="274"/>
      <c r="FN39" s="274"/>
      <c r="FO39" s="274"/>
      <c r="FP39" s="274"/>
      <c r="FQ39" s="274"/>
      <c r="FR39" s="274"/>
      <c r="FS39" s="274"/>
      <c r="FT39" s="274"/>
      <c r="FU39" s="274"/>
      <c r="FV39" s="274"/>
      <c r="FW39" s="274"/>
      <c r="FX39" s="274"/>
      <c r="FY39" s="274"/>
      <c r="FZ39" s="274"/>
      <c r="GA39" s="274"/>
      <c r="GB39" s="274"/>
      <c r="GC39" s="274"/>
      <c r="GD39" s="274"/>
      <c r="GE39" s="274"/>
      <c r="GF39" s="274"/>
      <c r="GG39" s="274"/>
      <c r="GH39" s="274"/>
      <c r="GI39" s="274"/>
      <c r="GJ39" s="274"/>
      <c r="GK39" s="274"/>
      <c r="GL39" s="274"/>
      <c r="GM39" s="274"/>
      <c r="GN39" s="274"/>
      <c r="GO39" s="274"/>
    </row>
    <row r="40" spans="1:197" ht="11.1" customHeight="1" x14ac:dyDescent="0.2">
      <c r="A40" s="273" t="s">
        <v>405</v>
      </c>
      <c r="B40" s="275">
        <v>4</v>
      </c>
      <c r="C40" s="274"/>
      <c r="D40" s="274"/>
      <c r="E40" s="274"/>
      <c r="F40" s="274"/>
      <c r="G40" s="274"/>
      <c r="H40" s="274"/>
      <c r="I40" s="274"/>
      <c r="J40" s="274"/>
      <c r="K40" s="274"/>
      <c r="L40" s="275">
        <v>90</v>
      </c>
      <c r="M40" s="274"/>
      <c r="N40" s="275">
        <v>3</v>
      </c>
      <c r="O40" s="274"/>
      <c r="P40" s="274"/>
      <c r="Q40" s="274"/>
      <c r="R40" s="274"/>
      <c r="S40" s="274"/>
      <c r="T40" s="274"/>
      <c r="U40" s="274"/>
      <c r="V40" s="275">
        <v>796</v>
      </c>
      <c r="W40" s="275">
        <v>51</v>
      </c>
      <c r="X40" s="274"/>
      <c r="Y40" s="274"/>
      <c r="Z40" s="274"/>
      <c r="AA40" s="274"/>
      <c r="AB40" s="274"/>
      <c r="AC40" s="275">
        <v>7</v>
      </c>
      <c r="AD40" s="275">
        <v>2</v>
      </c>
      <c r="AE40" s="275">
        <v>1</v>
      </c>
      <c r="AF40" s="274"/>
      <c r="AG40" s="274"/>
      <c r="AH40" s="274"/>
      <c r="AI40" s="275">
        <v>2</v>
      </c>
      <c r="AJ40" s="274"/>
      <c r="AK40" s="274"/>
      <c r="AL40" s="274"/>
      <c r="AM40" s="274"/>
      <c r="AN40" s="274"/>
      <c r="AO40" s="274"/>
      <c r="AP40" s="274"/>
      <c r="AQ40" s="274"/>
      <c r="AR40" s="275">
        <v>1</v>
      </c>
      <c r="AS40" s="275">
        <v>14</v>
      </c>
      <c r="AT40" s="274"/>
      <c r="AU40" s="274"/>
      <c r="AV40" s="274"/>
      <c r="AW40" s="274"/>
      <c r="AX40" s="275">
        <v>14</v>
      </c>
      <c r="AY40" s="275">
        <v>18</v>
      </c>
      <c r="AZ40" s="274"/>
      <c r="BA40" s="274"/>
      <c r="BB40" s="274"/>
      <c r="BC40" s="274"/>
      <c r="BD40" s="274"/>
      <c r="BE40" s="274"/>
      <c r="BF40" s="274"/>
      <c r="BG40" s="274"/>
      <c r="BH40" s="274"/>
      <c r="BI40" s="274"/>
      <c r="BJ40" s="274"/>
      <c r="BK40" s="275">
        <v>1</v>
      </c>
      <c r="BL40" s="275">
        <v>2</v>
      </c>
      <c r="BM40" s="275">
        <v>8</v>
      </c>
      <c r="BN40" s="274"/>
      <c r="BO40" s="275">
        <v>13</v>
      </c>
      <c r="BP40" s="274"/>
      <c r="BQ40" s="274"/>
      <c r="BR40" s="274"/>
      <c r="BS40" s="275">
        <v>1</v>
      </c>
      <c r="BT40" s="274"/>
      <c r="BU40" s="274"/>
      <c r="BV40" s="274"/>
      <c r="BW40" s="275">
        <v>4</v>
      </c>
      <c r="BX40" s="274"/>
      <c r="BY40" s="274"/>
      <c r="BZ40" s="274"/>
      <c r="CA40" s="275">
        <v>1</v>
      </c>
      <c r="CB40" s="274"/>
      <c r="CC40" s="274"/>
      <c r="CD40" s="274"/>
      <c r="CE40" s="275">
        <v>7</v>
      </c>
      <c r="CF40" s="274"/>
      <c r="CG40" s="275">
        <v>1</v>
      </c>
      <c r="CH40" s="274"/>
      <c r="CI40" s="275">
        <v>1</v>
      </c>
      <c r="CJ40" s="274"/>
      <c r="CK40" s="275">
        <v>4</v>
      </c>
      <c r="CL40" s="274"/>
      <c r="CM40" s="274"/>
      <c r="CN40" s="274"/>
      <c r="CO40" s="275">
        <v>2</v>
      </c>
      <c r="CP40" s="274"/>
      <c r="CQ40" s="275">
        <v>4</v>
      </c>
      <c r="CR40" s="274"/>
      <c r="CS40" s="275">
        <v>2</v>
      </c>
      <c r="CT40" s="274"/>
      <c r="CU40" s="275">
        <v>3</v>
      </c>
      <c r="CV40" s="274"/>
      <c r="CW40" s="274"/>
      <c r="CX40" s="274"/>
      <c r="CY40" s="275">
        <v>4</v>
      </c>
      <c r="CZ40" s="274"/>
      <c r="DA40" s="275">
        <v>2</v>
      </c>
      <c r="DB40" s="274"/>
      <c r="DC40" s="274"/>
      <c r="DD40" s="274"/>
      <c r="DE40" s="275">
        <v>2</v>
      </c>
      <c r="DF40" s="274"/>
      <c r="DG40" s="275">
        <v>1</v>
      </c>
      <c r="DH40" s="274"/>
      <c r="DI40" s="274"/>
      <c r="DJ40" s="274"/>
      <c r="DK40" s="275">
        <v>2</v>
      </c>
      <c r="DL40" s="274"/>
      <c r="DM40" s="275">
        <v>1</v>
      </c>
      <c r="DN40" s="274"/>
      <c r="DO40" s="275">
        <v>3</v>
      </c>
      <c r="DP40" s="274"/>
      <c r="DQ40" s="275">
        <v>2</v>
      </c>
      <c r="DR40" s="274"/>
      <c r="DS40" s="274"/>
      <c r="DT40" s="274"/>
      <c r="DU40" s="275">
        <v>6</v>
      </c>
      <c r="DV40" s="274"/>
      <c r="DW40" s="275">
        <v>5</v>
      </c>
      <c r="DX40" s="274"/>
      <c r="DY40" s="275">
        <v>5</v>
      </c>
      <c r="DZ40" s="274"/>
      <c r="EA40" s="274"/>
      <c r="EB40" s="274"/>
      <c r="EC40" s="275">
        <v>2</v>
      </c>
      <c r="ED40" s="274"/>
      <c r="EE40" s="275">
        <v>10</v>
      </c>
      <c r="EF40" s="274"/>
      <c r="EG40" s="274"/>
      <c r="EH40" s="274"/>
      <c r="EI40" s="275">
        <v>1</v>
      </c>
      <c r="EJ40" s="274"/>
      <c r="EK40" s="274"/>
      <c r="EL40" s="274"/>
      <c r="EM40" s="274"/>
      <c r="EN40" s="274"/>
      <c r="EO40" s="274"/>
      <c r="EP40" s="274"/>
      <c r="EQ40" s="274"/>
      <c r="ER40" s="274"/>
      <c r="ES40" s="274"/>
      <c r="ET40" s="274"/>
      <c r="EU40" s="274"/>
      <c r="EV40" s="274"/>
      <c r="EW40" s="274"/>
      <c r="EX40" s="274"/>
      <c r="EY40" s="274"/>
      <c r="EZ40" s="274"/>
      <c r="FA40" s="274"/>
      <c r="FB40" s="274"/>
      <c r="FC40" s="274"/>
      <c r="FD40" s="274"/>
      <c r="FE40" s="274"/>
      <c r="FF40" s="274"/>
      <c r="FG40" s="274"/>
      <c r="FH40" s="274"/>
      <c r="FI40" s="274"/>
      <c r="FJ40" s="274"/>
      <c r="FK40" s="274"/>
      <c r="FL40" s="274"/>
      <c r="FM40" s="274"/>
      <c r="FN40" s="274"/>
      <c r="FO40" s="274"/>
      <c r="FP40" s="274"/>
      <c r="FQ40" s="274"/>
      <c r="FR40" s="274"/>
      <c r="FS40" s="274"/>
      <c r="FT40" s="274"/>
      <c r="FU40" s="274"/>
      <c r="FV40" s="274"/>
      <c r="FW40" s="274"/>
      <c r="FX40" s="274"/>
      <c r="FY40" s="274"/>
      <c r="FZ40" s="274"/>
      <c r="GA40" s="274"/>
      <c r="GB40" s="274"/>
      <c r="GC40" s="274"/>
      <c r="GD40" s="274"/>
      <c r="GE40" s="274"/>
      <c r="GF40" s="274"/>
      <c r="GG40" s="274"/>
      <c r="GH40" s="274"/>
      <c r="GI40" s="274"/>
      <c r="GJ40" s="274"/>
      <c r="GK40" s="274"/>
      <c r="GL40" s="274"/>
      <c r="GM40" s="274"/>
      <c r="GN40" s="274"/>
      <c r="GO40" s="274"/>
    </row>
    <row r="41" spans="1:197" ht="11.1" customHeight="1" x14ac:dyDescent="0.2">
      <c r="A41" s="273" t="s">
        <v>406</v>
      </c>
      <c r="B41" s="276">
        <v>1174</v>
      </c>
      <c r="C41" s="274"/>
      <c r="D41" s="275">
        <v>977</v>
      </c>
      <c r="E41" s="274"/>
      <c r="F41" s="274"/>
      <c r="G41" s="274"/>
      <c r="H41" s="274"/>
      <c r="I41" s="274"/>
      <c r="J41" s="274"/>
      <c r="K41" s="274"/>
      <c r="L41" s="275">
        <v>20</v>
      </c>
      <c r="M41" s="274"/>
      <c r="N41" s="274"/>
      <c r="O41" s="274"/>
      <c r="P41" s="275">
        <v>1</v>
      </c>
      <c r="Q41" s="274"/>
      <c r="R41" s="274"/>
      <c r="S41" s="274"/>
      <c r="T41" s="274"/>
      <c r="U41" s="274"/>
      <c r="V41" s="275">
        <v>5</v>
      </c>
      <c r="W41" s="275">
        <v>23</v>
      </c>
      <c r="X41" s="274"/>
      <c r="Y41" s="274"/>
      <c r="Z41" s="274"/>
      <c r="AA41" s="274"/>
      <c r="AB41" s="274"/>
      <c r="AC41" s="274"/>
      <c r="AD41" s="275">
        <v>35</v>
      </c>
      <c r="AE41" s="275">
        <v>195</v>
      </c>
      <c r="AF41" s="274"/>
      <c r="AG41" s="275">
        <v>19</v>
      </c>
      <c r="AH41" s="275">
        <v>2</v>
      </c>
      <c r="AI41" s="275">
        <v>2</v>
      </c>
      <c r="AJ41" s="275">
        <v>24</v>
      </c>
      <c r="AK41" s="275">
        <v>56</v>
      </c>
      <c r="AL41" s="274"/>
      <c r="AM41" s="274"/>
      <c r="AN41" s="275">
        <v>2</v>
      </c>
      <c r="AO41" s="275">
        <v>537</v>
      </c>
      <c r="AP41" s="274"/>
      <c r="AQ41" s="274"/>
      <c r="AR41" s="275">
        <v>1</v>
      </c>
      <c r="AS41" s="275">
        <v>44</v>
      </c>
      <c r="AT41" s="274"/>
      <c r="AU41" s="274"/>
      <c r="AV41" s="274"/>
      <c r="AW41" s="274"/>
      <c r="AX41" s="275">
        <v>9</v>
      </c>
      <c r="AY41" s="275">
        <v>13</v>
      </c>
      <c r="AZ41" s="275">
        <v>190</v>
      </c>
      <c r="BA41" s="275">
        <v>339</v>
      </c>
      <c r="BB41" s="274"/>
      <c r="BC41" s="274"/>
      <c r="BD41" s="274"/>
      <c r="BE41" s="274"/>
      <c r="BF41" s="274"/>
      <c r="BG41" s="275">
        <v>3</v>
      </c>
      <c r="BH41" s="274"/>
      <c r="BI41" s="274"/>
      <c r="BJ41" s="274"/>
      <c r="BK41" s="275">
        <v>34</v>
      </c>
      <c r="BL41" s="275">
        <v>13</v>
      </c>
      <c r="BM41" s="275">
        <v>60</v>
      </c>
      <c r="BN41" s="275">
        <v>1</v>
      </c>
      <c r="BO41" s="275">
        <v>114</v>
      </c>
      <c r="BP41" s="274"/>
      <c r="BQ41" s="274"/>
      <c r="BR41" s="274"/>
      <c r="BS41" s="275">
        <v>83</v>
      </c>
      <c r="BT41" s="274"/>
      <c r="BU41" s="275">
        <v>54</v>
      </c>
      <c r="BV41" s="274"/>
      <c r="BW41" s="275">
        <v>42</v>
      </c>
      <c r="BX41" s="274"/>
      <c r="BY41" s="275">
        <v>34</v>
      </c>
      <c r="BZ41" s="274"/>
      <c r="CA41" s="275">
        <v>54</v>
      </c>
      <c r="CB41" s="274"/>
      <c r="CC41" s="275">
        <v>46</v>
      </c>
      <c r="CD41" s="274"/>
      <c r="CE41" s="275">
        <v>173</v>
      </c>
      <c r="CF41" s="274"/>
      <c r="CG41" s="275">
        <v>48</v>
      </c>
      <c r="CH41" s="274"/>
      <c r="CI41" s="275">
        <v>32</v>
      </c>
      <c r="CJ41" s="274"/>
      <c r="CK41" s="275">
        <v>52</v>
      </c>
      <c r="CL41" s="274"/>
      <c r="CM41" s="275">
        <v>37</v>
      </c>
      <c r="CN41" s="274"/>
      <c r="CO41" s="275">
        <v>24</v>
      </c>
      <c r="CP41" s="274"/>
      <c r="CQ41" s="275">
        <v>95</v>
      </c>
      <c r="CR41" s="274"/>
      <c r="CS41" s="275">
        <v>31</v>
      </c>
      <c r="CT41" s="274"/>
      <c r="CU41" s="275">
        <v>26</v>
      </c>
      <c r="CV41" s="274"/>
      <c r="CW41" s="275">
        <v>202</v>
      </c>
      <c r="CX41" s="274"/>
      <c r="CY41" s="275">
        <v>54</v>
      </c>
      <c r="CZ41" s="274"/>
      <c r="DA41" s="275">
        <v>68</v>
      </c>
      <c r="DB41" s="274"/>
      <c r="DC41" s="275">
        <v>395</v>
      </c>
      <c r="DD41" s="274"/>
      <c r="DE41" s="275">
        <v>52</v>
      </c>
      <c r="DF41" s="274"/>
      <c r="DG41" s="275">
        <v>42</v>
      </c>
      <c r="DH41" s="274"/>
      <c r="DI41" s="275">
        <v>41</v>
      </c>
      <c r="DJ41" s="274"/>
      <c r="DK41" s="275">
        <v>64</v>
      </c>
      <c r="DL41" s="274"/>
      <c r="DM41" s="275">
        <v>99</v>
      </c>
      <c r="DN41" s="274"/>
      <c r="DO41" s="275">
        <v>37</v>
      </c>
      <c r="DP41" s="274"/>
      <c r="DQ41" s="275">
        <v>18</v>
      </c>
      <c r="DR41" s="274"/>
      <c r="DS41" s="275">
        <v>175</v>
      </c>
      <c r="DT41" s="274"/>
      <c r="DU41" s="275">
        <v>81</v>
      </c>
      <c r="DV41" s="274"/>
      <c r="DW41" s="275">
        <v>24</v>
      </c>
      <c r="DX41" s="274"/>
      <c r="DY41" s="275">
        <v>35</v>
      </c>
      <c r="DZ41" s="274"/>
      <c r="EA41" s="275">
        <v>57</v>
      </c>
      <c r="EB41" s="274"/>
      <c r="EC41" s="275">
        <v>60</v>
      </c>
      <c r="ED41" s="274"/>
      <c r="EE41" s="275">
        <v>51</v>
      </c>
      <c r="EF41" s="274"/>
      <c r="EG41" s="274"/>
      <c r="EH41" s="275">
        <v>1</v>
      </c>
      <c r="EI41" s="275">
        <v>125</v>
      </c>
      <c r="EJ41" s="274"/>
      <c r="EK41" s="275">
        <v>2</v>
      </c>
      <c r="EL41" s="274"/>
      <c r="EM41" s="274"/>
      <c r="EN41" s="274"/>
      <c r="EO41" s="274"/>
      <c r="EP41" s="274"/>
      <c r="EQ41" s="274"/>
      <c r="ER41" s="274"/>
      <c r="ES41" s="275">
        <v>1</v>
      </c>
      <c r="ET41" s="274"/>
      <c r="EU41" s="274"/>
      <c r="EV41" s="274"/>
      <c r="EW41" s="274"/>
      <c r="EX41" s="274"/>
      <c r="EY41" s="274"/>
      <c r="EZ41" s="274"/>
      <c r="FA41" s="274"/>
      <c r="FB41" s="274"/>
      <c r="FC41" s="274"/>
      <c r="FD41" s="274"/>
      <c r="FE41" s="274"/>
      <c r="FF41" s="274"/>
      <c r="FG41" s="274"/>
      <c r="FH41" s="274"/>
      <c r="FI41" s="274"/>
      <c r="FJ41" s="274"/>
      <c r="FK41" s="274"/>
      <c r="FL41" s="274"/>
      <c r="FM41" s="274"/>
      <c r="FN41" s="274"/>
      <c r="FO41" s="274"/>
      <c r="FP41" s="274"/>
      <c r="FQ41" s="274"/>
      <c r="FR41" s="274"/>
      <c r="FS41" s="274"/>
      <c r="FT41" s="274"/>
      <c r="FU41" s="274"/>
      <c r="FV41" s="274"/>
      <c r="FW41" s="274"/>
      <c r="FX41" s="274"/>
      <c r="FY41" s="274"/>
      <c r="FZ41" s="274"/>
      <c r="GA41" s="274"/>
      <c r="GB41" s="274"/>
      <c r="GC41" s="274"/>
      <c r="GD41" s="274"/>
      <c r="GE41" s="274"/>
      <c r="GF41" s="274"/>
      <c r="GG41" s="274"/>
      <c r="GH41" s="274"/>
      <c r="GI41" s="274"/>
      <c r="GJ41" s="274"/>
      <c r="GK41" s="274"/>
      <c r="GL41" s="274"/>
      <c r="GM41" s="274"/>
      <c r="GN41" s="274"/>
      <c r="GO41" s="274"/>
    </row>
    <row r="42" spans="1:197" ht="11.1" customHeight="1" x14ac:dyDescent="0.2">
      <c r="A42" s="273" t="s">
        <v>644</v>
      </c>
      <c r="B42" s="275">
        <v>117</v>
      </c>
      <c r="C42" s="274"/>
      <c r="D42" s="275">
        <v>55</v>
      </c>
      <c r="E42" s="274"/>
      <c r="F42" s="274"/>
      <c r="G42" s="274"/>
      <c r="H42" s="274"/>
      <c r="I42" s="274"/>
      <c r="J42" s="274"/>
      <c r="K42" s="274"/>
      <c r="L42" s="275">
        <v>3</v>
      </c>
      <c r="M42" s="274"/>
      <c r="N42" s="274"/>
      <c r="O42" s="274"/>
      <c r="P42" s="275">
        <v>4</v>
      </c>
      <c r="Q42" s="274"/>
      <c r="R42" s="274"/>
      <c r="S42" s="274"/>
      <c r="T42" s="274"/>
      <c r="U42" s="274"/>
      <c r="V42" s="275">
        <v>22</v>
      </c>
      <c r="W42" s="275">
        <v>12</v>
      </c>
      <c r="X42" s="274"/>
      <c r="Y42" s="274"/>
      <c r="Z42" s="274"/>
      <c r="AA42" s="274"/>
      <c r="AB42" s="275">
        <v>5</v>
      </c>
      <c r="AC42" s="275">
        <v>10</v>
      </c>
      <c r="AD42" s="275">
        <v>21</v>
      </c>
      <c r="AE42" s="275">
        <v>8</v>
      </c>
      <c r="AF42" s="274"/>
      <c r="AG42" s="275">
        <v>9</v>
      </c>
      <c r="AH42" s="275">
        <v>65</v>
      </c>
      <c r="AI42" s="275">
        <v>173</v>
      </c>
      <c r="AJ42" s="275">
        <v>20</v>
      </c>
      <c r="AK42" s="275">
        <v>24</v>
      </c>
      <c r="AL42" s="274"/>
      <c r="AM42" s="275">
        <v>14</v>
      </c>
      <c r="AN42" s="275">
        <v>1</v>
      </c>
      <c r="AO42" s="275">
        <v>45</v>
      </c>
      <c r="AP42" s="274"/>
      <c r="AQ42" s="274"/>
      <c r="AR42" s="275">
        <v>1</v>
      </c>
      <c r="AS42" s="275">
        <v>5</v>
      </c>
      <c r="AT42" s="275">
        <v>1</v>
      </c>
      <c r="AU42" s="275">
        <v>5</v>
      </c>
      <c r="AV42" s="274"/>
      <c r="AW42" s="275">
        <v>10</v>
      </c>
      <c r="AX42" s="275">
        <v>17</v>
      </c>
      <c r="AY42" s="275">
        <v>107</v>
      </c>
      <c r="AZ42" s="274"/>
      <c r="BA42" s="275">
        <v>7</v>
      </c>
      <c r="BB42" s="274"/>
      <c r="BC42" s="274"/>
      <c r="BD42" s="274"/>
      <c r="BE42" s="274"/>
      <c r="BF42" s="274"/>
      <c r="BG42" s="275">
        <v>2</v>
      </c>
      <c r="BH42" s="274"/>
      <c r="BI42" s="274"/>
      <c r="BJ42" s="274"/>
      <c r="BK42" s="275">
        <v>70</v>
      </c>
      <c r="BL42" s="275">
        <v>2</v>
      </c>
      <c r="BM42" s="275">
        <v>5</v>
      </c>
      <c r="BN42" s="275">
        <v>1</v>
      </c>
      <c r="BO42" s="275">
        <v>72</v>
      </c>
      <c r="BP42" s="274"/>
      <c r="BQ42" s="274"/>
      <c r="BR42" s="274"/>
      <c r="BS42" s="275">
        <v>87</v>
      </c>
      <c r="BT42" s="274"/>
      <c r="BU42" s="275">
        <v>2</v>
      </c>
      <c r="BV42" s="274"/>
      <c r="BW42" s="275">
        <v>1</v>
      </c>
      <c r="BX42" s="274"/>
      <c r="BY42" s="275">
        <v>16</v>
      </c>
      <c r="BZ42" s="274"/>
      <c r="CA42" s="275">
        <v>1</v>
      </c>
      <c r="CB42" s="274"/>
      <c r="CC42" s="275">
        <v>18</v>
      </c>
      <c r="CD42" s="274"/>
      <c r="CE42" s="275">
        <v>19</v>
      </c>
      <c r="CF42" s="274"/>
      <c r="CG42" s="274"/>
      <c r="CH42" s="274"/>
      <c r="CI42" s="275">
        <v>4</v>
      </c>
      <c r="CJ42" s="274"/>
      <c r="CK42" s="275">
        <v>11</v>
      </c>
      <c r="CL42" s="274"/>
      <c r="CM42" s="275">
        <v>2</v>
      </c>
      <c r="CN42" s="274"/>
      <c r="CO42" s="275">
        <v>43</v>
      </c>
      <c r="CP42" s="274"/>
      <c r="CQ42" s="275">
        <v>24</v>
      </c>
      <c r="CR42" s="274"/>
      <c r="CS42" s="275">
        <v>2</v>
      </c>
      <c r="CT42" s="274"/>
      <c r="CU42" s="275">
        <v>3</v>
      </c>
      <c r="CV42" s="274"/>
      <c r="CW42" s="275">
        <v>1</v>
      </c>
      <c r="CX42" s="274"/>
      <c r="CY42" s="275">
        <v>11</v>
      </c>
      <c r="CZ42" s="274"/>
      <c r="DA42" s="275">
        <v>7</v>
      </c>
      <c r="DB42" s="274"/>
      <c r="DC42" s="275">
        <v>129</v>
      </c>
      <c r="DD42" s="274"/>
      <c r="DE42" s="275">
        <v>16</v>
      </c>
      <c r="DF42" s="274"/>
      <c r="DG42" s="275">
        <v>2</v>
      </c>
      <c r="DH42" s="274"/>
      <c r="DI42" s="275">
        <v>6</v>
      </c>
      <c r="DJ42" s="274"/>
      <c r="DK42" s="275">
        <v>10</v>
      </c>
      <c r="DL42" s="274"/>
      <c r="DM42" s="275">
        <v>2</v>
      </c>
      <c r="DN42" s="274"/>
      <c r="DO42" s="275">
        <v>2</v>
      </c>
      <c r="DP42" s="274"/>
      <c r="DQ42" s="275">
        <v>2</v>
      </c>
      <c r="DR42" s="274"/>
      <c r="DS42" s="275">
        <v>42</v>
      </c>
      <c r="DT42" s="274"/>
      <c r="DU42" s="275">
        <v>1</v>
      </c>
      <c r="DV42" s="274"/>
      <c r="DW42" s="275">
        <v>8</v>
      </c>
      <c r="DX42" s="274"/>
      <c r="DY42" s="275">
        <v>23</v>
      </c>
      <c r="DZ42" s="274"/>
      <c r="EA42" s="275">
        <v>8</v>
      </c>
      <c r="EB42" s="274"/>
      <c r="EC42" s="275">
        <v>18</v>
      </c>
      <c r="ED42" s="274"/>
      <c r="EE42" s="275">
        <v>12</v>
      </c>
      <c r="EF42" s="274"/>
      <c r="EG42" s="274"/>
      <c r="EH42" s="274"/>
      <c r="EI42" s="275">
        <v>2</v>
      </c>
      <c r="EJ42" s="274"/>
      <c r="EK42" s="275">
        <v>4</v>
      </c>
      <c r="EL42" s="274"/>
      <c r="EM42" s="274"/>
      <c r="EN42" s="274"/>
      <c r="EO42" s="274"/>
      <c r="EP42" s="274"/>
      <c r="EQ42" s="274"/>
      <c r="ER42" s="274"/>
      <c r="ES42" s="274"/>
      <c r="ET42" s="274"/>
      <c r="EU42" s="275">
        <v>2</v>
      </c>
      <c r="EV42" s="274"/>
      <c r="EW42" s="274"/>
      <c r="EX42" s="274"/>
      <c r="EY42" s="274"/>
      <c r="EZ42" s="274"/>
      <c r="FA42" s="274"/>
      <c r="FB42" s="274"/>
      <c r="FC42" s="274"/>
      <c r="FD42" s="274"/>
      <c r="FE42" s="274"/>
      <c r="FF42" s="274"/>
      <c r="FG42" s="274"/>
      <c r="FH42" s="274"/>
      <c r="FI42" s="274"/>
      <c r="FJ42" s="274"/>
      <c r="FK42" s="274"/>
      <c r="FL42" s="274"/>
      <c r="FM42" s="274"/>
      <c r="FN42" s="274"/>
      <c r="FO42" s="274"/>
      <c r="FP42" s="274"/>
      <c r="FQ42" s="274"/>
      <c r="FR42" s="274"/>
      <c r="FS42" s="274"/>
      <c r="FT42" s="274"/>
      <c r="FU42" s="274"/>
      <c r="FV42" s="274"/>
      <c r="FW42" s="274"/>
      <c r="FX42" s="274"/>
      <c r="FY42" s="274"/>
      <c r="FZ42" s="274"/>
      <c r="GA42" s="274"/>
      <c r="GB42" s="274"/>
      <c r="GC42" s="274"/>
      <c r="GD42" s="274"/>
      <c r="GE42" s="274"/>
      <c r="GF42" s="274"/>
      <c r="GG42" s="274"/>
      <c r="GH42" s="274"/>
      <c r="GI42" s="274"/>
      <c r="GJ42" s="274"/>
      <c r="GK42" s="274"/>
      <c r="GL42" s="274"/>
      <c r="GM42" s="274"/>
      <c r="GN42" s="274"/>
      <c r="GO42" s="274"/>
    </row>
    <row r="43" spans="1:197" ht="11.1" customHeight="1" x14ac:dyDescent="0.2">
      <c r="A43" s="273" t="s">
        <v>645</v>
      </c>
      <c r="B43" s="275">
        <v>822</v>
      </c>
      <c r="C43" s="274"/>
      <c r="D43" s="274"/>
      <c r="E43" s="274"/>
      <c r="F43" s="276">
        <v>2202</v>
      </c>
      <c r="G43" s="274"/>
      <c r="H43" s="274"/>
      <c r="I43" s="274"/>
      <c r="J43" s="274"/>
      <c r="K43" s="274"/>
      <c r="L43" s="274"/>
      <c r="M43" s="274"/>
      <c r="N43" s="274"/>
      <c r="O43" s="274"/>
      <c r="P43" s="274"/>
      <c r="Q43" s="274"/>
      <c r="R43" s="274"/>
      <c r="S43" s="274"/>
      <c r="T43" s="274"/>
      <c r="U43" s="274"/>
      <c r="V43" s="274"/>
      <c r="W43" s="274"/>
      <c r="X43" s="274"/>
      <c r="Y43" s="274"/>
      <c r="Z43" s="274"/>
      <c r="AA43" s="274"/>
      <c r="AB43" s="274"/>
      <c r="AC43" s="274"/>
      <c r="AD43" s="274"/>
      <c r="AE43" s="274"/>
      <c r="AF43" s="274"/>
      <c r="AG43" s="274"/>
      <c r="AH43" s="274"/>
      <c r="AI43" s="274"/>
      <c r="AJ43" s="274"/>
      <c r="AK43" s="274"/>
      <c r="AL43" s="274"/>
      <c r="AM43" s="274"/>
      <c r="AN43" s="274"/>
      <c r="AO43" s="274"/>
      <c r="AP43" s="276">
        <v>1897</v>
      </c>
      <c r="AQ43" s="274"/>
      <c r="AR43" s="274"/>
      <c r="AS43" s="274"/>
      <c r="AT43" s="274"/>
      <c r="AU43" s="274"/>
      <c r="AV43" s="274"/>
      <c r="AW43" s="274"/>
      <c r="AX43" s="274"/>
      <c r="AY43" s="274"/>
      <c r="AZ43" s="274"/>
      <c r="BA43" s="274"/>
      <c r="BB43" s="274"/>
      <c r="BC43" s="274"/>
      <c r="BD43" s="274"/>
      <c r="BE43" s="274"/>
      <c r="BF43" s="274"/>
      <c r="BG43" s="274"/>
      <c r="BH43" s="274"/>
      <c r="BI43" s="274"/>
      <c r="BJ43" s="274"/>
      <c r="BK43" s="274"/>
      <c r="BL43" s="274"/>
      <c r="BM43" s="274"/>
      <c r="BN43" s="274"/>
      <c r="BO43" s="274"/>
      <c r="BP43" s="274"/>
      <c r="BQ43" s="274"/>
      <c r="BR43" s="274"/>
      <c r="BS43" s="274"/>
      <c r="BT43" s="274"/>
      <c r="BU43" s="274"/>
      <c r="BV43" s="274"/>
      <c r="BW43" s="274"/>
      <c r="BX43" s="274"/>
      <c r="BY43" s="274"/>
      <c r="BZ43" s="274"/>
      <c r="CA43" s="274"/>
      <c r="CB43" s="274"/>
      <c r="CC43" s="274"/>
      <c r="CD43" s="274"/>
      <c r="CE43" s="274"/>
      <c r="CF43" s="274"/>
      <c r="CG43" s="274"/>
      <c r="CH43" s="274"/>
      <c r="CI43" s="274"/>
      <c r="CJ43" s="274"/>
      <c r="CK43" s="274"/>
      <c r="CL43" s="274"/>
      <c r="CM43" s="274"/>
      <c r="CN43" s="274"/>
      <c r="CO43" s="274"/>
      <c r="CP43" s="274"/>
      <c r="CQ43" s="274"/>
      <c r="CR43" s="274"/>
      <c r="CS43" s="274"/>
      <c r="CT43" s="274"/>
      <c r="CU43" s="274"/>
      <c r="CV43" s="274"/>
      <c r="CW43" s="274"/>
      <c r="CX43" s="274"/>
      <c r="CY43" s="274"/>
      <c r="CZ43" s="274"/>
      <c r="DA43" s="274"/>
      <c r="DB43" s="274"/>
      <c r="DC43" s="274"/>
      <c r="DD43" s="274"/>
      <c r="DE43" s="274"/>
      <c r="DF43" s="274"/>
      <c r="DG43" s="274"/>
      <c r="DH43" s="274"/>
      <c r="DI43" s="274"/>
      <c r="DJ43" s="274"/>
      <c r="DK43" s="274"/>
      <c r="DL43" s="274"/>
      <c r="DM43" s="274"/>
      <c r="DN43" s="274"/>
      <c r="DO43" s="274"/>
      <c r="DP43" s="274"/>
      <c r="DQ43" s="274"/>
      <c r="DR43" s="274"/>
      <c r="DS43" s="274"/>
      <c r="DT43" s="274"/>
      <c r="DU43" s="274"/>
      <c r="DV43" s="274"/>
      <c r="DW43" s="274"/>
      <c r="DX43" s="274"/>
      <c r="DY43" s="274"/>
      <c r="DZ43" s="274"/>
      <c r="EA43" s="274"/>
      <c r="EB43" s="274"/>
      <c r="EC43" s="274"/>
      <c r="ED43" s="274"/>
      <c r="EE43" s="274"/>
      <c r="EF43" s="274"/>
      <c r="EG43" s="274"/>
      <c r="EH43" s="274"/>
      <c r="EI43" s="274"/>
      <c r="EJ43" s="274"/>
      <c r="EK43" s="274"/>
      <c r="EL43" s="274"/>
      <c r="EM43" s="274"/>
      <c r="EN43" s="274"/>
      <c r="EO43" s="274"/>
      <c r="EP43" s="275">
        <v>130</v>
      </c>
      <c r="EQ43" s="274"/>
      <c r="ER43" s="274"/>
      <c r="ES43" s="274"/>
      <c r="ET43" s="274"/>
      <c r="EU43" s="274"/>
      <c r="EV43" s="274"/>
      <c r="EW43" s="274"/>
      <c r="EX43" s="274"/>
      <c r="EY43" s="274"/>
      <c r="EZ43" s="274"/>
      <c r="FA43" s="274"/>
      <c r="FB43" s="274"/>
      <c r="FC43" s="274"/>
      <c r="FD43" s="274"/>
      <c r="FE43" s="274"/>
      <c r="FF43" s="274"/>
      <c r="FG43" s="274"/>
      <c r="FH43" s="274"/>
      <c r="FI43" s="274"/>
      <c r="FJ43" s="274"/>
      <c r="FK43" s="274"/>
      <c r="FL43" s="274"/>
      <c r="FM43" s="274"/>
      <c r="FN43" s="274"/>
      <c r="FO43" s="274"/>
      <c r="FP43" s="274"/>
      <c r="FQ43" s="274"/>
      <c r="FR43" s="274"/>
      <c r="FS43" s="274"/>
      <c r="FT43" s="274"/>
      <c r="FU43" s="274"/>
      <c r="FV43" s="274"/>
      <c r="FW43" s="274"/>
      <c r="FX43" s="274"/>
      <c r="FY43" s="274"/>
      <c r="FZ43" s="274"/>
      <c r="GA43" s="274"/>
      <c r="GB43" s="274"/>
      <c r="GC43" s="274"/>
      <c r="GD43" s="274"/>
      <c r="GE43" s="274"/>
      <c r="GF43" s="274"/>
      <c r="GG43" s="274"/>
      <c r="GH43" s="274"/>
      <c r="GI43" s="274"/>
      <c r="GJ43" s="274"/>
      <c r="GK43" s="274"/>
      <c r="GL43" s="274"/>
      <c r="GM43" s="274"/>
      <c r="GN43" s="274"/>
      <c r="GO43" s="274"/>
    </row>
    <row r="44" spans="1:197" ht="11.1" customHeight="1" x14ac:dyDescent="0.2">
      <c r="A44" s="273"/>
      <c r="B44" s="274"/>
      <c r="C44" s="274"/>
      <c r="D44" s="274"/>
      <c r="E44" s="274"/>
      <c r="F44" s="274"/>
      <c r="G44" s="274"/>
      <c r="H44" s="274"/>
      <c r="I44" s="274"/>
      <c r="J44" s="274"/>
      <c r="K44" s="274"/>
      <c r="L44" s="274"/>
      <c r="M44" s="274"/>
      <c r="N44" s="274"/>
      <c r="O44" s="274"/>
      <c r="P44" s="274"/>
      <c r="Q44" s="274"/>
      <c r="R44" s="274"/>
      <c r="S44" s="274"/>
      <c r="T44" s="274"/>
      <c r="U44" s="274"/>
      <c r="V44" s="274"/>
      <c r="W44" s="274"/>
      <c r="X44" s="274"/>
      <c r="Y44" s="274"/>
      <c r="Z44" s="274"/>
      <c r="AA44" s="274"/>
      <c r="AB44" s="274"/>
      <c r="AC44" s="274"/>
      <c r="AD44" s="274"/>
      <c r="AE44" s="274"/>
      <c r="AF44" s="274"/>
      <c r="AG44" s="274"/>
      <c r="AH44" s="274"/>
      <c r="AI44" s="274"/>
      <c r="AJ44" s="274"/>
      <c r="AK44" s="274"/>
      <c r="AL44" s="274"/>
      <c r="AM44" s="274"/>
      <c r="AN44" s="274"/>
      <c r="AO44" s="274"/>
      <c r="AP44" s="274"/>
      <c r="AQ44" s="274"/>
      <c r="AR44" s="274"/>
      <c r="AS44" s="274"/>
      <c r="AT44" s="274"/>
      <c r="AU44" s="274"/>
      <c r="AV44" s="274"/>
      <c r="AW44" s="274"/>
      <c r="AX44" s="274"/>
      <c r="AY44" s="274"/>
      <c r="AZ44" s="274"/>
      <c r="BA44" s="274"/>
      <c r="BB44" s="274"/>
      <c r="BC44" s="274"/>
      <c r="BD44" s="274"/>
      <c r="BE44" s="274"/>
      <c r="BF44" s="274"/>
      <c r="BG44" s="274"/>
      <c r="BH44" s="274"/>
      <c r="BI44" s="274"/>
      <c r="BJ44" s="274"/>
      <c r="BK44" s="274"/>
      <c r="BL44" s="274"/>
      <c r="BM44" s="274"/>
      <c r="BN44" s="274"/>
      <c r="BO44" s="274"/>
      <c r="BP44" s="274"/>
      <c r="BQ44" s="274"/>
      <c r="BR44" s="274"/>
      <c r="BS44" s="274"/>
      <c r="BT44" s="274"/>
      <c r="BU44" s="274"/>
      <c r="BV44" s="274"/>
      <c r="BW44" s="274"/>
      <c r="BX44" s="274"/>
      <c r="BY44" s="274"/>
      <c r="BZ44" s="274"/>
      <c r="CA44" s="274"/>
      <c r="CB44" s="274"/>
      <c r="CC44" s="274"/>
      <c r="CD44" s="274"/>
      <c r="CE44" s="274"/>
      <c r="CF44" s="274"/>
      <c r="CG44" s="274"/>
      <c r="CH44" s="274"/>
      <c r="CI44" s="274"/>
      <c r="CJ44" s="274"/>
      <c r="CK44" s="274"/>
      <c r="CL44" s="274"/>
      <c r="CM44" s="274"/>
      <c r="CN44" s="274"/>
      <c r="CO44" s="274"/>
      <c r="CP44" s="274"/>
      <c r="CQ44" s="274"/>
      <c r="CR44" s="274"/>
      <c r="CS44" s="274"/>
      <c r="CT44" s="274"/>
      <c r="CU44" s="274"/>
      <c r="CV44" s="274"/>
      <c r="CW44" s="274"/>
      <c r="CX44" s="274"/>
      <c r="CY44" s="274"/>
      <c r="CZ44" s="274"/>
      <c r="DA44" s="274"/>
      <c r="DB44" s="274"/>
      <c r="DC44" s="274"/>
      <c r="DD44" s="274"/>
      <c r="DE44" s="274"/>
      <c r="DF44" s="274"/>
      <c r="DG44" s="274"/>
      <c r="DH44" s="274"/>
      <c r="DI44" s="274"/>
      <c r="DJ44" s="274"/>
      <c r="DK44" s="274"/>
      <c r="DL44" s="274"/>
      <c r="DM44" s="274"/>
      <c r="DN44" s="274"/>
      <c r="DO44" s="274"/>
      <c r="DP44" s="274"/>
      <c r="DQ44" s="274"/>
      <c r="DR44" s="274"/>
      <c r="DS44" s="274"/>
      <c r="DT44" s="274"/>
      <c r="DU44" s="274"/>
      <c r="DV44" s="274"/>
      <c r="DW44" s="274"/>
      <c r="DX44" s="274"/>
      <c r="DY44" s="274"/>
      <c r="DZ44" s="274"/>
      <c r="EA44" s="274"/>
      <c r="EB44" s="274"/>
      <c r="EC44" s="274"/>
      <c r="ED44" s="274"/>
      <c r="EE44" s="274"/>
      <c r="EF44" s="274"/>
      <c r="EG44" s="274"/>
      <c r="EH44" s="274"/>
      <c r="EI44" s="274"/>
      <c r="EJ44" s="274"/>
      <c r="EK44" s="274"/>
      <c r="EL44" s="274"/>
      <c r="EM44" s="274"/>
      <c r="EN44" s="274"/>
      <c r="EO44" s="274"/>
      <c r="EP44" s="274"/>
      <c r="EQ44" s="274"/>
      <c r="ER44" s="274"/>
      <c r="ES44" s="274"/>
      <c r="ET44" s="274"/>
      <c r="EU44" s="274"/>
      <c r="EV44" s="274"/>
      <c r="EW44" s="274"/>
      <c r="EX44" s="274"/>
      <c r="EY44" s="274"/>
      <c r="EZ44" s="274"/>
      <c r="FA44" s="274"/>
      <c r="FB44" s="274"/>
      <c r="FC44" s="274"/>
      <c r="FD44" s="274"/>
      <c r="FE44" s="274"/>
      <c r="FF44" s="274"/>
      <c r="FG44" s="274"/>
      <c r="FH44" s="274"/>
      <c r="FI44" s="274"/>
      <c r="FJ44" s="274"/>
      <c r="FK44" s="274"/>
      <c r="FL44" s="274"/>
      <c r="FM44" s="274"/>
      <c r="FN44" s="274"/>
      <c r="FO44" s="274"/>
      <c r="FP44" s="274"/>
      <c r="FQ44" s="274"/>
      <c r="FR44" s="274"/>
      <c r="FS44" s="274"/>
      <c r="FT44" s="274"/>
      <c r="FU44" s="274"/>
      <c r="FV44" s="274"/>
      <c r="FW44" s="274"/>
      <c r="FX44" s="274"/>
      <c r="FY44" s="274"/>
      <c r="FZ44" s="274"/>
      <c r="GA44" s="274"/>
      <c r="GB44" s="274"/>
      <c r="GC44" s="274"/>
      <c r="GD44" s="274"/>
      <c r="GE44" s="274"/>
      <c r="GF44" s="274"/>
      <c r="GG44" s="274"/>
      <c r="GH44" s="274"/>
      <c r="GI44" s="274"/>
      <c r="GJ44" s="274"/>
      <c r="GK44" s="274"/>
      <c r="GL44" s="274"/>
      <c r="GM44" s="274"/>
      <c r="GN44" s="274"/>
      <c r="GO44" s="274"/>
    </row>
    <row r="45" spans="1:197" s="272" customFormat="1" ht="33" customHeight="1" x14ac:dyDescent="0.2">
      <c r="A45" s="268" t="s">
        <v>646</v>
      </c>
      <c r="B45" s="269">
        <v>1100</v>
      </c>
      <c r="C45" s="270"/>
      <c r="D45" s="269">
        <v>2672</v>
      </c>
      <c r="E45" s="271">
        <v>526</v>
      </c>
      <c r="F45" s="269">
        <v>1770</v>
      </c>
      <c r="G45" s="270"/>
      <c r="H45" s="270"/>
      <c r="I45" s="270"/>
      <c r="J45" s="269">
        <v>1200</v>
      </c>
      <c r="K45" s="270"/>
      <c r="L45" s="269">
        <v>3492</v>
      </c>
      <c r="M45" s="270"/>
      <c r="N45" s="269">
        <v>2643</v>
      </c>
      <c r="O45" s="270"/>
      <c r="P45" s="269">
        <v>1116</v>
      </c>
      <c r="Q45" s="270"/>
      <c r="R45" s="271">
        <v>550</v>
      </c>
      <c r="S45" s="271">
        <v>253</v>
      </c>
      <c r="T45" s="270"/>
      <c r="U45" s="270"/>
      <c r="V45" s="270"/>
      <c r="W45" s="269">
        <v>4682</v>
      </c>
      <c r="X45" s="270"/>
      <c r="Y45" s="269">
        <v>1693</v>
      </c>
      <c r="Z45" s="270"/>
      <c r="AA45" s="269">
        <v>5000</v>
      </c>
      <c r="AB45" s="270"/>
      <c r="AC45" s="271">
        <v>418</v>
      </c>
      <c r="AD45" s="270"/>
      <c r="AE45" s="269">
        <v>5648</v>
      </c>
      <c r="AF45" s="270"/>
      <c r="AG45" s="269">
        <v>4350</v>
      </c>
      <c r="AH45" s="270"/>
      <c r="AI45" s="271">
        <v>620</v>
      </c>
      <c r="AJ45" s="269">
        <v>1050</v>
      </c>
      <c r="AK45" s="269">
        <v>4061</v>
      </c>
      <c r="AL45" s="270"/>
      <c r="AM45" s="269">
        <v>1463</v>
      </c>
      <c r="AN45" s="271">
        <v>80</v>
      </c>
      <c r="AO45" s="269">
        <v>5626</v>
      </c>
      <c r="AP45" s="271">
        <v>100</v>
      </c>
      <c r="AQ45" s="270"/>
      <c r="AR45" s="270"/>
      <c r="AS45" s="269">
        <v>1583</v>
      </c>
      <c r="AT45" s="270"/>
      <c r="AU45" s="269">
        <v>2480</v>
      </c>
      <c r="AV45" s="270"/>
      <c r="AW45" s="269">
        <v>2256</v>
      </c>
      <c r="AX45" s="270"/>
      <c r="AY45" s="269">
        <v>2348</v>
      </c>
      <c r="AZ45" s="270"/>
      <c r="BA45" s="269">
        <v>3493</v>
      </c>
      <c r="BB45" s="270"/>
      <c r="BC45" s="270"/>
      <c r="BD45" s="270"/>
      <c r="BE45" s="270"/>
      <c r="BF45" s="270"/>
      <c r="BG45" s="269">
        <v>1311</v>
      </c>
      <c r="BH45" s="270"/>
      <c r="BI45" s="270"/>
      <c r="BJ45" s="270"/>
      <c r="BK45" s="269">
        <v>1637</v>
      </c>
      <c r="BL45" s="271">
        <v>322</v>
      </c>
      <c r="BM45" s="269">
        <v>1883</v>
      </c>
      <c r="BN45" s="270"/>
      <c r="BO45" s="269">
        <v>1996</v>
      </c>
      <c r="BP45" s="270"/>
      <c r="BQ45" s="270"/>
      <c r="BR45" s="270"/>
      <c r="BS45" s="269">
        <v>1402</v>
      </c>
      <c r="BT45" s="270"/>
      <c r="BU45" s="269">
        <v>1083</v>
      </c>
      <c r="BV45" s="270"/>
      <c r="BW45" s="269">
        <v>1180</v>
      </c>
      <c r="BX45" s="270"/>
      <c r="BY45" s="271">
        <v>739</v>
      </c>
      <c r="BZ45" s="270"/>
      <c r="CA45" s="269">
        <v>1024</v>
      </c>
      <c r="CB45" s="270"/>
      <c r="CC45" s="271">
        <v>846</v>
      </c>
      <c r="CD45" s="270"/>
      <c r="CE45" s="269">
        <v>2744</v>
      </c>
      <c r="CF45" s="270"/>
      <c r="CG45" s="271">
        <v>757</v>
      </c>
      <c r="CH45" s="270"/>
      <c r="CI45" s="271">
        <v>838</v>
      </c>
      <c r="CJ45" s="270"/>
      <c r="CK45" s="269">
        <v>1281</v>
      </c>
      <c r="CL45" s="270"/>
      <c r="CM45" s="271">
        <v>879</v>
      </c>
      <c r="CN45" s="270"/>
      <c r="CO45" s="271">
        <v>977</v>
      </c>
      <c r="CP45" s="270"/>
      <c r="CQ45" s="269">
        <v>2347</v>
      </c>
      <c r="CR45" s="270"/>
      <c r="CS45" s="271">
        <v>873</v>
      </c>
      <c r="CT45" s="270"/>
      <c r="CU45" s="271">
        <v>594</v>
      </c>
      <c r="CV45" s="270"/>
      <c r="CW45" s="269">
        <v>1544</v>
      </c>
      <c r="CX45" s="270"/>
      <c r="CY45" s="269">
        <v>1766</v>
      </c>
      <c r="CZ45" s="270"/>
      <c r="DA45" s="269">
        <v>1064</v>
      </c>
      <c r="DB45" s="271">
        <v>655</v>
      </c>
      <c r="DC45" s="269">
        <v>4165</v>
      </c>
      <c r="DD45" s="270"/>
      <c r="DE45" s="269">
        <v>1286</v>
      </c>
      <c r="DF45" s="270"/>
      <c r="DG45" s="269">
        <v>1333</v>
      </c>
      <c r="DH45" s="270"/>
      <c r="DI45" s="271">
        <v>715</v>
      </c>
      <c r="DJ45" s="270"/>
      <c r="DK45" s="269">
        <v>1296</v>
      </c>
      <c r="DL45" s="270"/>
      <c r="DM45" s="269">
        <v>2066</v>
      </c>
      <c r="DN45" s="270"/>
      <c r="DO45" s="271">
        <v>616</v>
      </c>
      <c r="DP45" s="270"/>
      <c r="DQ45" s="271">
        <v>688</v>
      </c>
      <c r="DR45" s="270"/>
      <c r="DS45" s="269">
        <v>2722</v>
      </c>
      <c r="DT45" s="270"/>
      <c r="DU45" s="269">
        <v>2555</v>
      </c>
      <c r="DV45" s="270"/>
      <c r="DW45" s="269">
        <v>1218</v>
      </c>
      <c r="DX45" s="270"/>
      <c r="DY45" s="269">
        <v>1413</v>
      </c>
      <c r="DZ45" s="270"/>
      <c r="EA45" s="269">
        <v>1031</v>
      </c>
      <c r="EB45" s="270"/>
      <c r="EC45" s="271">
        <v>930</v>
      </c>
      <c r="ED45" s="270"/>
      <c r="EE45" s="269">
        <v>1652</v>
      </c>
      <c r="EF45" s="270"/>
      <c r="EG45" s="271">
        <v>645</v>
      </c>
      <c r="EH45" s="270"/>
      <c r="EI45" s="269">
        <v>1081</v>
      </c>
      <c r="EJ45" s="270"/>
      <c r="EK45" s="269">
        <v>1537</v>
      </c>
      <c r="EL45" s="270"/>
      <c r="EM45" s="271">
        <v>263</v>
      </c>
      <c r="EN45" s="270"/>
      <c r="EO45" s="271">
        <v>231</v>
      </c>
      <c r="EP45" s="271">
        <v>150</v>
      </c>
      <c r="EQ45" s="270"/>
      <c r="ER45" s="270"/>
      <c r="ES45" s="271">
        <v>29</v>
      </c>
      <c r="ET45" s="270"/>
      <c r="EU45" s="271">
        <v>238</v>
      </c>
      <c r="EV45" s="270"/>
      <c r="EW45" s="271">
        <v>146</v>
      </c>
      <c r="EX45" s="271">
        <v>100</v>
      </c>
      <c r="EY45" s="270"/>
      <c r="EZ45" s="270"/>
      <c r="FA45" s="270"/>
      <c r="FB45" s="270"/>
      <c r="FC45" s="270"/>
      <c r="FD45" s="270"/>
      <c r="FE45" s="270"/>
      <c r="FF45" s="270"/>
      <c r="FG45" s="270"/>
      <c r="FH45" s="270"/>
      <c r="FI45" s="270"/>
      <c r="FJ45" s="270"/>
      <c r="FK45" s="270"/>
      <c r="FL45" s="270"/>
      <c r="FM45" s="270"/>
      <c r="FN45" s="270"/>
      <c r="FO45" s="270"/>
      <c r="FP45" s="270"/>
      <c r="FQ45" s="270"/>
      <c r="FR45" s="270"/>
      <c r="FS45" s="270"/>
      <c r="FT45" s="270"/>
      <c r="FU45" s="270"/>
      <c r="FV45" s="270"/>
      <c r="FW45" s="270"/>
      <c r="FX45" s="270"/>
      <c r="FY45" s="270"/>
      <c r="FZ45" s="270"/>
      <c r="GA45" s="270"/>
      <c r="GB45" s="270"/>
      <c r="GC45" s="270"/>
      <c r="GD45" s="270"/>
      <c r="GE45" s="270"/>
      <c r="GF45" s="270"/>
      <c r="GG45" s="270"/>
      <c r="GH45" s="270"/>
      <c r="GI45" s="270"/>
      <c r="GJ45" s="270"/>
      <c r="GK45" s="270"/>
      <c r="GL45" s="270"/>
      <c r="GM45" s="270"/>
      <c r="GN45" s="270"/>
      <c r="GO45" s="270"/>
    </row>
    <row r="46" spans="1:197" ht="11.1" customHeight="1" x14ac:dyDescent="0.2">
      <c r="A46" s="273" t="s">
        <v>623</v>
      </c>
      <c r="B46" s="274"/>
      <c r="C46" s="274"/>
      <c r="D46" s="274"/>
      <c r="E46" s="274"/>
      <c r="F46" s="274"/>
      <c r="G46" s="274"/>
      <c r="H46" s="274"/>
      <c r="I46" s="274"/>
      <c r="J46" s="274"/>
      <c r="K46" s="274"/>
      <c r="L46" s="274"/>
      <c r="M46" s="274"/>
      <c r="N46" s="274"/>
      <c r="O46" s="274"/>
      <c r="P46" s="274"/>
      <c r="Q46" s="274"/>
      <c r="R46" s="274"/>
      <c r="S46" s="274"/>
      <c r="T46" s="274"/>
      <c r="U46" s="274"/>
      <c r="V46" s="274"/>
      <c r="W46" s="274"/>
      <c r="X46" s="274"/>
      <c r="Y46" s="274"/>
      <c r="Z46" s="274"/>
      <c r="AA46" s="274"/>
      <c r="AB46" s="274"/>
      <c r="AC46" s="274"/>
      <c r="AD46" s="274"/>
      <c r="AE46" s="274"/>
      <c r="AF46" s="274"/>
      <c r="AG46" s="274"/>
      <c r="AH46" s="274"/>
      <c r="AI46" s="274"/>
      <c r="AJ46" s="274"/>
      <c r="AK46" s="274"/>
      <c r="AL46" s="274"/>
      <c r="AM46" s="274"/>
      <c r="AN46" s="274"/>
      <c r="AO46" s="274"/>
      <c r="AP46" s="274"/>
      <c r="AQ46" s="274"/>
      <c r="AR46" s="274"/>
      <c r="AS46" s="274"/>
      <c r="AT46" s="274"/>
      <c r="AU46" s="274"/>
      <c r="AV46" s="274"/>
      <c r="AW46" s="274"/>
      <c r="AX46" s="274"/>
      <c r="AY46" s="274"/>
      <c r="AZ46" s="274"/>
      <c r="BA46" s="274"/>
      <c r="BB46" s="274"/>
      <c r="BC46" s="274"/>
      <c r="BD46" s="274"/>
      <c r="BE46" s="274"/>
      <c r="BF46" s="274"/>
      <c r="BG46" s="274"/>
      <c r="BH46" s="274"/>
      <c r="BI46" s="274"/>
      <c r="BJ46" s="274"/>
      <c r="BK46" s="274"/>
      <c r="BL46" s="274"/>
      <c r="BM46" s="274"/>
      <c r="BN46" s="274"/>
      <c r="BO46" s="274"/>
      <c r="BP46" s="274"/>
      <c r="BQ46" s="274"/>
      <c r="BR46" s="274"/>
      <c r="BS46" s="274"/>
      <c r="BT46" s="274"/>
      <c r="BU46" s="274"/>
      <c r="BV46" s="274"/>
      <c r="BW46" s="274"/>
      <c r="BX46" s="274"/>
      <c r="BY46" s="274"/>
      <c r="BZ46" s="274"/>
      <c r="CA46" s="274"/>
      <c r="CB46" s="274"/>
      <c r="CC46" s="274"/>
      <c r="CD46" s="274"/>
      <c r="CE46" s="274"/>
      <c r="CF46" s="274"/>
      <c r="CG46" s="274"/>
      <c r="CH46" s="274"/>
      <c r="CI46" s="274"/>
      <c r="CJ46" s="274"/>
      <c r="CK46" s="274"/>
      <c r="CL46" s="274"/>
      <c r="CM46" s="274"/>
      <c r="CN46" s="274"/>
      <c r="CO46" s="274"/>
      <c r="CP46" s="274"/>
      <c r="CQ46" s="274"/>
      <c r="CR46" s="274"/>
      <c r="CS46" s="274"/>
      <c r="CT46" s="274"/>
      <c r="CU46" s="274"/>
      <c r="CV46" s="274"/>
      <c r="CW46" s="274"/>
      <c r="CX46" s="274"/>
      <c r="CY46" s="274"/>
      <c r="CZ46" s="274"/>
      <c r="DA46" s="274"/>
      <c r="DB46" s="274"/>
      <c r="DC46" s="274"/>
      <c r="DD46" s="274"/>
      <c r="DE46" s="274"/>
      <c r="DF46" s="274"/>
      <c r="DG46" s="274"/>
      <c r="DH46" s="274"/>
      <c r="DI46" s="274"/>
      <c r="DJ46" s="274"/>
      <c r="DK46" s="274"/>
      <c r="DL46" s="274"/>
      <c r="DM46" s="274"/>
      <c r="DN46" s="274"/>
      <c r="DO46" s="274"/>
      <c r="DP46" s="274"/>
      <c r="DQ46" s="274"/>
      <c r="DR46" s="274"/>
      <c r="DS46" s="274"/>
      <c r="DT46" s="274"/>
      <c r="DU46" s="274"/>
      <c r="DV46" s="274"/>
      <c r="DW46" s="274"/>
      <c r="DX46" s="274"/>
      <c r="DY46" s="274"/>
      <c r="DZ46" s="274"/>
      <c r="EA46" s="274"/>
      <c r="EB46" s="274"/>
      <c r="EC46" s="274"/>
      <c r="ED46" s="274"/>
      <c r="EE46" s="274"/>
      <c r="EF46" s="274"/>
      <c r="EG46" s="274"/>
      <c r="EH46" s="274"/>
      <c r="EI46" s="274"/>
      <c r="EJ46" s="274"/>
      <c r="EK46" s="274"/>
      <c r="EL46" s="274"/>
      <c r="EM46" s="274"/>
      <c r="EN46" s="274"/>
      <c r="EO46" s="274"/>
      <c r="EP46" s="274"/>
      <c r="EQ46" s="274"/>
      <c r="ER46" s="274"/>
      <c r="ES46" s="274"/>
      <c r="ET46" s="274"/>
      <c r="EU46" s="274"/>
      <c r="EV46" s="274"/>
      <c r="EW46" s="274"/>
      <c r="EX46" s="274"/>
      <c r="EY46" s="274"/>
      <c r="EZ46" s="274"/>
      <c r="FA46" s="274"/>
      <c r="FB46" s="274"/>
      <c r="FC46" s="274"/>
      <c r="FD46" s="274"/>
      <c r="FE46" s="274"/>
      <c r="FF46" s="274"/>
      <c r="FG46" s="274"/>
      <c r="FH46" s="274"/>
      <c r="FI46" s="274"/>
      <c r="FJ46" s="274"/>
      <c r="FK46" s="274"/>
      <c r="FL46" s="274"/>
      <c r="FM46" s="274"/>
      <c r="FN46" s="274"/>
      <c r="FO46" s="274"/>
      <c r="FP46" s="274"/>
      <c r="FQ46" s="274"/>
      <c r="FR46" s="274"/>
      <c r="FS46" s="274"/>
      <c r="FT46" s="274"/>
      <c r="FU46" s="274"/>
      <c r="FV46" s="274"/>
      <c r="FW46" s="274"/>
      <c r="FX46" s="274"/>
      <c r="FY46" s="274"/>
      <c r="FZ46" s="274"/>
      <c r="GA46" s="274"/>
      <c r="GB46" s="274"/>
      <c r="GC46" s="274"/>
      <c r="GD46" s="274"/>
      <c r="GE46" s="274"/>
      <c r="GF46" s="274"/>
      <c r="GG46" s="274"/>
      <c r="GH46" s="274"/>
      <c r="GI46" s="274"/>
      <c r="GJ46" s="274"/>
      <c r="GK46" s="274"/>
      <c r="GL46" s="274"/>
      <c r="GM46" s="274"/>
      <c r="GN46" s="274"/>
      <c r="GO46" s="274"/>
    </row>
    <row r="47" spans="1:197" ht="11.1" customHeight="1" x14ac:dyDescent="0.2">
      <c r="A47" s="273" t="s">
        <v>389</v>
      </c>
      <c r="B47" s="274"/>
      <c r="C47" s="274"/>
      <c r="D47" s="275">
        <v>500</v>
      </c>
      <c r="E47" s="275">
        <v>524</v>
      </c>
      <c r="F47" s="274"/>
      <c r="G47" s="274"/>
      <c r="H47" s="274"/>
      <c r="I47" s="274"/>
      <c r="J47" s="274"/>
      <c r="K47" s="274"/>
      <c r="L47" s="275">
        <v>36</v>
      </c>
      <c r="M47" s="274"/>
      <c r="N47" s="274"/>
      <c r="O47" s="274"/>
      <c r="P47" s="274"/>
      <c r="Q47" s="274"/>
      <c r="R47" s="275">
        <v>10</v>
      </c>
      <c r="S47" s="275">
        <v>123</v>
      </c>
      <c r="T47" s="274"/>
      <c r="U47" s="274"/>
      <c r="V47" s="274"/>
      <c r="W47" s="275">
        <v>4</v>
      </c>
      <c r="X47" s="274"/>
      <c r="Y47" s="276">
        <v>1645</v>
      </c>
      <c r="Z47" s="274"/>
      <c r="AA47" s="275">
        <v>118</v>
      </c>
      <c r="AB47" s="274"/>
      <c r="AC47" s="274"/>
      <c r="AD47" s="274"/>
      <c r="AE47" s="276">
        <v>1069</v>
      </c>
      <c r="AF47" s="274"/>
      <c r="AG47" s="276">
        <v>1026</v>
      </c>
      <c r="AH47" s="274"/>
      <c r="AI47" s="274"/>
      <c r="AJ47" s="274"/>
      <c r="AK47" s="275">
        <v>172</v>
      </c>
      <c r="AL47" s="274"/>
      <c r="AM47" s="276">
        <v>1457</v>
      </c>
      <c r="AN47" s="274"/>
      <c r="AO47" s="276">
        <v>1214</v>
      </c>
      <c r="AP47" s="274"/>
      <c r="AQ47" s="274"/>
      <c r="AR47" s="274"/>
      <c r="AS47" s="275">
        <v>1</v>
      </c>
      <c r="AT47" s="274"/>
      <c r="AU47" s="276">
        <v>1723</v>
      </c>
      <c r="AV47" s="274"/>
      <c r="AW47" s="275">
        <v>597</v>
      </c>
      <c r="AX47" s="274"/>
      <c r="AY47" s="275">
        <v>2</v>
      </c>
      <c r="AZ47" s="274"/>
      <c r="BA47" s="276">
        <v>1027</v>
      </c>
      <c r="BB47" s="274"/>
      <c r="BC47" s="274"/>
      <c r="BD47" s="274"/>
      <c r="BE47" s="274"/>
      <c r="BF47" s="274"/>
      <c r="BG47" s="274"/>
      <c r="BH47" s="274"/>
      <c r="BI47" s="274"/>
      <c r="BJ47" s="274"/>
      <c r="BK47" s="275">
        <v>192</v>
      </c>
      <c r="BL47" s="275">
        <v>3</v>
      </c>
      <c r="BM47" s="275">
        <v>556</v>
      </c>
      <c r="BN47" s="274"/>
      <c r="BO47" s="275">
        <v>277</v>
      </c>
      <c r="BP47" s="274"/>
      <c r="BQ47" s="274"/>
      <c r="BR47" s="274"/>
      <c r="BS47" s="275">
        <v>102</v>
      </c>
      <c r="BT47" s="274"/>
      <c r="BU47" s="275">
        <v>212</v>
      </c>
      <c r="BV47" s="274"/>
      <c r="BW47" s="275">
        <v>215</v>
      </c>
      <c r="BX47" s="274"/>
      <c r="BY47" s="275">
        <v>60</v>
      </c>
      <c r="BZ47" s="274"/>
      <c r="CA47" s="275">
        <v>89</v>
      </c>
      <c r="CB47" s="274"/>
      <c r="CC47" s="275">
        <v>95</v>
      </c>
      <c r="CD47" s="274"/>
      <c r="CE47" s="275">
        <v>648</v>
      </c>
      <c r="CF47" s="274"/>
      <c r="CG47" s="275">
        <v>162</v>
      </c>
      <c r="CH47" s="274"/>
      <c r="CI47" s="275">
        <v>117</v>
      </c>
      <c r="CJ47" s="274"/>
      <c r="CK47" s="274"/>
      <c r="CL47" s="274"/>
      <c r="CM47" s="275">
        <v>118</v>
      </c>
      <c r="CN47" s="274"/>
      <c r="CO47" s="275">
        <v>209</v>
      </c>
      <c r="CP47" s="274"/>
      <c r="CQ47" s="275">
        <v>235</v>
      </c>
      <c r="CR47" s="274"/>
      <c r="CS47" s="275">
        <v>85</v>
      </c>
      <c r="CT47" s="274"/>
      <c r="CU47" s="275">
        <v>122</v>
      </c>
      <c r="CV47" s="274"/>
      <c r="CW47" s="275">
        <v>399</v>
      </c>
      <c r="CX47" s="274"/>
      <c r="CY47" s="275">
        <v>100</v>
      </c>
      <c r="CZ47" s="274"/>
      <c r="DA47" s="275">
        <v>70</v>
      </c>
      <c r="DB47" s="274"/>
      <c r="DC47" s="275">
        <v>255</v>
      </c>
      <c r="DD47" s="274"/>
      <c r="DE47" s="275">
        <v>63</v>
      </c>
      <c r="DF47" s="274"/>
      <c r="DG47" s="275">
        <v>95</v>
      </c>
      <c r="DH47" s="274"/>
      <c r="DI47" s="274"/>
      <c r="DJ47" s="274"/>
      <c r="DK47" s="275">
        <v>168</v>
      </c>
      <c r="DL47" s="274"/>
      <c r="DM47" s="275">
        <v>203</v>
      </c>
      <c r="DN47" s="274"/>
      <c r="DO47" s="275">
        <v>84</v>
      </c>
      <c r="DP47" s="274"/>
      <c r="DQ47" s="275">
        <v>24</v>
      </c>
      <c r="DR47" s="274"/>
      <c r="DS47" s="275">
        <v>312</v>
      </c>
      <c r="DT47" s="274"/>
      <c r="DU47" s="275">
        <v>380</v>
      </c>
      <c r="DV47" s="274"/>
      <c r="DW47" s="275">
        <v>261</v>
      </c>
      <c r="DX47" s="274"/>
      <c r="DY47" s="275">
        <v>95</v>
      </c>
      <c r="DZ47" s="274"/>
      <c r="EA47" s="275">
        <v>42</v>
      </c>
      <c r="EB47" s="274"/>
      <c r="EC47" s="275">
        <v>131</v>
      </c>
      <c r="ED47" s="274"/>
      <c r="EE47" s="275">
        <v>495</v>
      </c>
      <c r="EF47" s="274"/>
      <c r="EG47" s="275">
        <v>191</v>
      </c>
      <c r="EH47" s="274"/>
      <c r="EI47" s="274"/>
      <c r="EJ47" s="274"/>
      <c r="EK47" s="275">
        <v>336</v>
      </c>
      <c r="EL47" s="274"/>
      <c r="EM47" s="274"/>
      <c r="EN47" s="274"/>
      <c r="EO47" s="275">
        <v>41</v>
      </c>
      <c r="EP47" s="274"/>
      <c r="EQ47" s="274"/>
      <c r="ER47" s="274"/>
      <c r="ES47" s="274"/>
      <c r="ET47" s="274"/>
      <c r="EU47" s="274"/>
      <c r="EV47" s="274"/>
      <c r="EW47" s="274"/>
      <c r="EX47" s="275">
        <v>100</v>
      </c>
      <c r="EY47" s="274"/>
      <c r="EZ47" s="274"/>
      <c r="FA47" s="274"/>
      <c r="FB47" s="274"/>
      <c r="FC47" s="274"/>
      <c r="FD47" s="274"/>
      <c r="FE47" s="274"/>
      <c r="FF47" s="274"/>
      <c r="FG47" s="274"/>
      <c r="FH47" s="274"/>
      <c r="FI47" s="274"/>
      <c r="FJ47" s="274"/>
      <c r="FK47" s="274"/>
      <c r="FL47" s="274"/>
      <c r="FM47" s="274"/>
      <c r="FN47" s="274"/>
      <c r="FO47" s="274"/>
      <c r="FP47" s="274"/>
      <c r="FQ47" s="274"/>
      <c r="FR47" s="274"/>
      <c r="FS47" s="274"/>
      <c r="FT47" s="274"/>
      <c r="FU47" s="274"/>
      <c r="FV47" s="274"/>
      <c r="FW47" s="274"/>
      <c r="FX47" s="274"/>
      <c r="FY47" s="274"/>
      <c r="FZ47" s="274"/>
      <c r="GA47" s="274"/>
      <c r="GB47" s="274"/>
      <c r="GC47" s="274"/>
      <c r="GD47" s="274"/>
      <c r="GE47" s="274"/>
      <c r="GF47" s="274"/>
      <c r="GG47" s="274"/>
      <c r="GH47" s="274"/>
      <c r="GI47" s="274"/>
      <c r="GJ47" s="274"/>
      <c r="GK47" s="274"/>
      <c r="GL47" s="274"/>
      <c r="GM47" s="274"/>
      <c r="GN47" s="274"/>
      <c r="GO47" s="274"/>
    </row>
    <row r="48" spans="1:197" ht="11.1" customHeight="1" x14ac:dyDescent="0.2">
      <c r="A48" s="273" t="s">
        <v>626</v>
      </c>
      <c r="B48" s="274"/>
      <c r="C48" s="274"/>
      <c r="D48" s="274"/>
      <c r="E48" s="274"/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4"/>
      <c r="T48" s="274"/>
      <c r="U48" s="274"/>
      <c r="V48" s="274"/>
      <c r="W48" s="274"/>
      <c r="X48" s="274"/>
      <c r="Y48" s="274"/>
      <c r="Z48" s="274"/>
      <c r="AA48" s="274"/>
      <c r="AB48" s="274"/>
      <c r="AC48" s="274"/>
      <c r="AD48" s="274"/>
      <c r="AE48" s="274"/>
      <c r="AF48" s="274"/>
      <c r="AG48" s="275">
        <v>1</v>
      </c>
      <c r="AH48" s="274"/>
      <c r="AI48" s="274"/>
      <c r="AJ48" s="274"/>
      <c r="AK48" s="275">
        <v>10</v>
      </c>
      <c r="AL48" s="274"/>
      <c r="AM48" s="274"/>
      <c r="AN48" s="274"/>
      <c r="AO48" s="275">
        <v>20</v>
      </c>
      <c r="AP48" s="274"/>
      <c r="AQ48" s="274"/>
      <c r="AR48" s="274"/>
      <c r="AS48" s="274"/>
      <c r="AT48" s="274"/>
      <c r="AU48" s="274"/>
      <c r="AV48" s="274"/>
      <c r="AW48" s="274"/>
      <c r="AX48" s="274"/>
      <c r="AY48" s="274"/>
      <c r="AZ48" s="274"/>
      <c r="BA48" s="274"/>
      <c r="BB48" s="274"/>
      <c r="BC48" s="274"/>
      <c r="BD48" s="274"/>
      <c r="BE48" s="274"/>
      <c r="BF48" s="274"/>
      <c r="BG48" s="274"/>
      <c r="BH48" s="274"/>
      <c r="BI48" s="274"/>
      <c r="BJ48" s="274"/>
      <c r="BK48" s="274"/>
      <c r="BL48" s="274"/>
      <c r="BM48" s="274"/>
      <c r="BN48" s="274"/>
      <c r="BO48" s="274"/>
      <c r="BP48" s="274"/>
      <c r="BQ48" s="274"/>
      <c r="BR48" s="274"/>
      <c r="BS48" s="275">
        <v>1</v>
      </c>
      <c r="BT48" s="274"/>
      <c r="BU48" s="275">
        <v>1</v>
      </c>
      <c r="BV48" s="274"/>
      <c r="BW48" s="274"/>
      <c r="BX48" s="274"/>
      <c r="BY48" s="274"/>
      <c r="BZ48" s="274"/>
      <c r="CA48" s="275">
        <v>2</v>
      </c>
      <c r="CB48" s="274"/>
      <c r="CC48" s="274"/>
      <c r="CD48" s="274"/>
      <c r="CE48" s="274"/>
      <c r="CF48" s="274"/>
      <c r="CG48" s="274"/>
      <c r="CH48" s="274"/>
      <c r="CI48" s="274"/>
      <c r="CJ48" s="274"/>
      <c r="CK48" s="275">
        <v>2</v>
      </c>
      <c r="CL48" s="274"/>
      <c r="CM48" s="275">
        <v>5</v>
      </c>
      <c r="CN48" s="274"/>
      <c r="CO48" s="274"/>
      <c r="CP48" s="274"/>
      <c r="CQ48" s="275">
        <v>5</v>
      </c>
      <c r="CR48" s="274"/>
      <c r="CS48" s="275">
        <v>2</v>
      </c>
      <c r="CT48" s="274"/>
      <c r="CU48" s="274"/>
      <c r="CV48" s="274"/>
      <c r="CW48" s="275">
        <v>1</v>
      </c>
      <c r="CX48" s="274"/>
      <c r="CY48" s="274"/>
      <c r="CZ48" s="274"/>
      <c r="DA48" s="274"/>
      <c r="DB48" s="274"/>
      <c r="DC48" s="275">
        <v>10</v>
      </c>
      <c r="DD48" s="274"/>
      <c r="DE48" s="275">
        <v>1</v>
      </c>
      <c r="DF48" s="274"/>
      <c r="DG48" s="274"/>
      <c r="DH48" s="274"/>
      <c r="DI48" s="275">
        <v>3</v>
      </c>
      <c r="DJ48" s="274"/>
      <c r="DK48" s="275">
        <v>6</v>
      </c>
      <c r="DL48" s="274"/>
      <c r="DM48" s="274"/>
      <c r="DN48" s="274"/>
      <c r="DO48" s="274"/>
      <c r="DP48" s="274"/>
      <c r="DQ48" s="274"/>
      <c r="DR48" s="274"/>
      <c r="DS48" s="274"/>
      <c r="DT48" s="274"/>
      <c r="DU48" s="275">
        <v>7</v>
      </c>
      <c r="DV48" s="274"/>
      <c r="DW48" s="274"/>
      <c r="DX48" s="274"/>
      <c r="DY48" s="274"/>
      <c r="DZ48" s="274"/>
      <c r="EA48" s="274"/>
      <c r="EB48" s="274"/>
      <c r="EC48" s="275">
        <v>9</v>
      </c>
      <c r="ED48" s="274"/>
      <c r="EE48" s="274"/>
      <c r="EF48" s="274"/>
      <c r="EG48" s="274"/>
      <c r="EH48" s="274"/>
      <c r="EI48" s="274"/>
      <c r="EJ48" s="274"/>
      <c r="EK48" s="274"/>
      <c r="EL48" s="274"/>
      <c r="EM48" s="274"/>
      <c r="EN48" s="274"/>
      <c r="EO48" s="274"/>
      <c r="EP48" s="274"/>
      <c r="EQ48" s="274"/>
      <c r="ER48" s="274"/>
      <c r="ES48" s="274"/>
      <c r="ET48" s="274"/>
      <c r="EU48" s="274"/>
      <c r="EV48" s="274"/>
      <c r="EW48" s="274"/>
      <c r="EX48" s="274"/>
      <c r="EY48" s="274"/>
      <c r="EZ48" s="274"/>
      <c r="FA48" s="274"/>
      <c r="FB48" s="274"/>
      <c r="FC48" s="274"/>
      <c r="FD48" s="274"/>
      <c r="FE48" s="274"/>
      <c r="FF48" s="274"/>
      <c r="FG48" s="274"/>
      <c r="FH48" s="274"/>
      <c r="FI48" s="274"/>
      <c r="FJ48" s="274"/>
      <c r="FK48" s="274"/>
      <c r="FL48" s="274"/>
      <c r="FM48" s="274"/>
      <c r="FN48" s="274"/>
      <c r="FO48" s="274"/>
      <c r="FP48" s="274"/>
      <c r="FQ48" s="274"/>
      <c r="FR48" s="274"/>
      <c r="FS48" s="274"/>
      <c r="FT48" s="274"/>
      <c r="FU48" s="274"/>
      <c r="FV48" s="274"/>
      <c r="FW48" s="274"/>
      <c r="FX48" s="274"/>
      <c r="FY48" s="274"/>
      <c r="FZ48" s="274"/>
      <c r="GA48" s="274"/>
      <c r="GB48" s="274"/>
      <c r="GC48" s="274"/>
      <c r="GD48" s="274"/>
      <c r="GE48" s="274"/>
      <c r="GF48" s="274"/>
      <c r="GG48" s="274"/>
      <c r="GH48" s="274"/>
      <c r="GI48" s="274"/>
      <c r="GJ48" s="274"/>
      <c r="GK48" s="274"/>
      <c r="GL48" s="274"/>
      <c r="GM48" s="274"/>
      <c r="GN48" s="274"/>
      <c r="GO48" s="274"/>
    </row>
    <row r="49" spans="1:197" ht="11.1" customHeight="1" x14ac:dyDescent="0.2">
      <c r="A49" s="273" t="s">
        <v>390</v>
      </c>
      <c r="B49" s="274"/>
      <c r="C49" s="274"/>
      <c r="D49" s="274"/>
      <c r="E49" s="274"/>
      <c r="F49" s="274"/>
      <c r="G49" s="274"/>
      <c r="H49" s="274"/>
      <c r="I49" s="274"/>
      <c r="J49" s="274"/>
      <c r="K49" s="274"/>
      <c r="L49" s="275">
        <v>1</v>
      </c>
      <c r="M49" s="274"/>
      <c r="N49" s="274"/>
      <c r="O49" s="274"/>
      <c r="P49" s="274"/>
      <c r="Q49" s="274"/>
      <c r="R49" s="275">
        <v>2</v>
      </c>
      <c r="S49" s="275">
        <v>12</v>
      </c>
      <c r="T49" s="274"/>
      <c r="U49" s="274"/>
      <c r="V49" s="274"/>
      <c r="W49" s="275">
        <v>187</v>
      </c>
      <c r="X49" s="274"/>
      <c r="Y49" s="274"/>
      <c r="Z49" s="274"/>
      <c r="AA49" s="275">
        <v>61</v>
      </c>
      <c r="AB49" s="274"/>
      <c r="AC49" s="274"/>
      <c r="AD49" s="274"/>
      <c r="AE49" s="275">
        <v>37</v>
      </c>
      <c r="AF49" s="274"/>
      <c r="AG49" s="275">
        <v>136</v>
      </c>
      <c r="AH49" s="274"/>
      <c r="AI49" s="275">
        <v>2</v>
      </c>
      <c r="AJ49" s="274"/>
      <c r="AK49" s="275">
        <v>6</v>
      </c>
      <c r="AL49" s="274"/>
      <c r="AM49" s="274"/>
      <c r="AN49" s="274"/>
      <c r="AO49" s="275">
        <v>211</v>
      </c>
      <c r="AP49" s="274"/>
      <c r="AQ49" s="274"/>
      <c r="AR49" s="274"/>
      <c r="AS49" s="275">
        <v>17</v>
      </c>
      <c r="AT49" s="274"/>
      <c r="AU49" s="275">
        <v>12</v>
      </c>
      <c r="AV49" s="274"/>
      <c r="AW49" s="275">
        <v>17</v>
      </c>
      <c r="AX49" s="274"/>
      <c r="AY49" s="274"/>
      <c r="AZ49" s="274"/>
      <c r="BA49" s="275">
        <v>93</v>
      </c>
      <c r="BB49" s="274"/>
      <c r="BC49" s="274"/>
      <c r="BD49" s="274"/>
      <c r="BE49" s="274"/>
      <c r="BF49" s="274"/>
      <c r="BG49" s="274"/>
      <c r="BH49" s="274"/>
      <c r="BI49" s="274"/>
      <c r="BJ49" s="274"/>
      <c r="BK49" s="275">
        <v>22</v>
      </c>
      <c r="BL49" s="275">
        <v>2</v>
      </c>
      <c r="BM49" s="275">
        <v>46</v>
      </c>
      <c r="BN49" s="274"/>
      <c r="BO49" s="275">
        <v>154</v>
      </c>
      <c r="BP49" s="274"/>
      <c r="BQ49" s="274"/>
      <c r="BR49" s="274"/>
      <c r="BS49" s="275">
        <v>93</v>
      </c>
      <c r="BT49" s="274"/>
      <c r="BU49" s="275">
        <v>56</v>
      </c>
      <c r="BV49" s="274"/>
      <c r="BW49" s="275">
        <v>59</v>
      </c>
      <c r="BX49" s="274"/>
      <c r="BY49" s="275">
        <v>39</v>
      </c>
      <c r="BZ49" s="274"/>
      <c r="CA49" s="275">
        <v>48</v>
      </c>
      <c r="CB49" s="274"/>
      <c r="CC49" s="275">
        <v>65</v>
      </c>
      <c r="CD49" s="274"/>
      <c r="CE49" s="275">
        <v>41</v>
      </c>
      <c r="CF49" s="274"/>
      <c r="CG49" s="275">
        <v>11</v>
      </c>
      <c r="CH49" s="274"/>
      <c r="CI49" s="275">
        <v>20</v>
      </c>
      <c r="CJ49" s="274"/>
      <c r="CK49" s="275">
        <v>30</v>
      </c>
      <c r="CL49" s="274"/>
      <c r="CM49" s="275">
        <v>39</v>
      </c>
      <c r="CN49" s="274"/>
      <c r="CO49" s="275">
        <v>12</v>
      </c>
      <c r="CP49" s="274"/>
      <c r="CQ49" s="275">
        <v>46</v>
      </c>
      <c r="CR49" s="274"/>
      <c r="CS49" s="275">
        <v>145</v>
      </c>
      <c r="CT49" s="274"/>
      <c r="CU49" s="275">
        <v>10</v>
      </c>
      <c r="CV49" s="274"/>
      <c r="CW49" s="275">
        <v>36</v>
      </c>
      <c r="CX49" s="274"/>
      <c r="CY49" s="275">
        <v>68</v>
      </c>
      <c r="CZ49" s="274"/>
      <c r="DA49" s="275">
        <v>12</v>
      </c>
      <c r="DB49" s="274"/>
      <c r="DC49" s="275">
        <v>83</v>
      </c>
      <c r="DD49" s="274"/>
      <c r="DE49" s="275">
        <v>18</v>
      </c>
      <c r="DF49" s="274"/>
      <c r="DG49" s="275">
        <v>58</v>
      </c>
      <c r="DH49" s="274"/>
      <c r="DI49" s="275">
        <v>80</v>
      </c>
      <c r="DJ49" s="274"/>
      <c r="DK49" s="275">
        <v>22</v>
      </c>
      <c r="DL49" s="274"/>
      <c r="DM49" s="275">
        <v>8</v>
      </c>
      <c r="DN49" s="274"/>
      <c r="DO49" s="275">
        <v>39</v>
      </c>
      <c r="DP49" s="274"/>
      <c r="DQ49" s="275">
        <v>46</v>
      </c>
      <c r="DR49" s="274"/>
      <c r="DS49" s="275">
        <v>95</v>
      </c>
      <c r="DT49" s="274"/>
      <c r="DU49" s="275">
        <v>113</v>
      </c>
      <c r="DV49" s="274"/>
      <c r="DW49" s="275">
        <v>82</v>
      </c>
      <c r="DX49" s="274"/>
      <c r="DY49" s="275">
        <v>80</v>
      </c>
      <c r="DZ49" s="274"/>
      <c r="EA49" s="275">
        <v>32</v>
      </c>
      <c r="EB49" s="274"/>
      <c r="EC49" s="275">
        <v>12</v>
      </c>
      <c r="ED49" s="274"/>
      <c r="EE49" s="275">
        <v>30</v>
      </c>
      <c r="EF49" s="274"/>
      <c r="EG49" s="275">
        <v>18</v>
      </c>
      <c r="EH49" s="274"/>
      <c r="EI49" s="275">
        <v>93</v>
      </c>
      <c r="EJ49" s="274"/>
      <c r="EK49" s="275">
        <v>17</v>
      </c>
      <c r="EL49" s="274"/>
      <c r="EM49" s="275">
        <v>19</v>
      </c>
      <c r="EN49" s="274"/>
      <c r="EO49" s="275">
        <v>10</v>
      </c>
      <c r="EP49" s="274"/>
      <c r="EQ49" s="274"/>
      <c r="ER49" s="274"/>
      <c r="ES49" s="274"/>
      <c r="ET49" s="274"/>
      <c r="EU49" s="275">
        <v>9</v>
      </c>
      <c r="EV49" s="274"/>
      <c r="EW49" s="274"/>
      <c r="EX49" s="274"/>
      <c r="EY49" s="274"/>
      <c r="EZ49" s="274"/>
      <c r="FA49" s="274"/>
      <c r="FB49" s="274"/>
      <c r="FC49" s="274"/>
      <c r="FD49" s="274"/>
      <c r="FE49" s="274"/>
      <c r="FF49" s="274"/>
      <c r="FG49" s="274"/>
      <c r="FH49" s="274"/>
      <c r="FI49" s="274"/>
      <c r="FJ49" s="274"/>
      <c r="FK49" s="274"/>
      <c r="FL49" s="274"/>
      <c r="FM49" s="274"/>
      <c r="FN49" s="274"/>
      <c r="FO49" s="274"/>
      <c r="FP49" s="274"/>
      <c r="FQ49" s="274"/>
      <c r="FR49" s="274"/>
      <c r="FS49" s="274"/>
      <c r="FT49" s="274"/>
      <c r="FU49" s="274"/>
      <c r="FV49" s="274"/>
      <c r="FW49" s="274"/>
      <c r="FX49" s="274"/>
      <c r="FY49" s="274"/>
      <c r="FZ49" s="274"/>
      <c r="GA49" s="274"/>
      <c r="GB49" s="274"/>
      <c r="GC49" s="274"/>
      <c r="GD49" s="274"/>
      <c r="GE49" s="274"/>
      <c r="GF49" s="274"/>
      <c r="GG49" s="274"/>
      <c r="GH49" s="274"/>
      <c r="GI49" s="274"/>
      <c r="GJ49" s="274"/>
      <c r="GK49" s="274"/>
      <c r="GL49" s="274"/>
      <c r="GM49" s="274"/>
      <c r="GN49" s="274"/>
      <c r="GO49" s="274"/>
    </row>
    <row r="50" spans="1:197" ht="11.1" customHeight="1" x14ac:dyDescent="0.2">
      <c r="A50" s="273" t="s">
        <v>391</v>
      </c>
      <c r="B50" s="274"/>
      <c r="C50" s="274"/>
      <c r="D50" s="274"/>
      <c r="E50" s="274"/>
      <c r="F50" s="274"/>
      <c r="G50" s="274"/>
      <c r="H50" s="274"/>
      <c r="I50" s="274"/>
      <c r="J50" s="274"/>
      <c r="K50" s="274"/>
      <c r="L50" s="275">
        <v>3</v>
      </c>
      <c r="M50" s="274"/>
      <c r="N50" s="274"/>
      <c r="O50" s="274"/>
      <c r="P50" s="274"/>
      <c r="Q50" s="274"/>
      <c r="R50" s="274"/>
      <c r="S50" s="274"/>
      <c r="T50" s="274"/>
      <c r="U50" s="274"/>
      <c r="V50" s="274"/>
      <c r="W50" s="275">
        <v>15</v>
      </c>
      <c r="X50" s="274"/>
      <c r="Y50" s="274"/>
      <c r="Z50" s="274"/>
      <c r="AA50" s="275">
        <v>3</v>
      </c>
      <c r="AB50" s="274"/>
      <c r="AC50" s="274"/>
      <c r="AD50" s="274"/>
      <c r="AE50" s="275">
        <v>6</v>
      </c>
      <c r="AF50" s="274"/>
      <c r="AG50" s="275">
        <v>31</v>
      </c>
      <c r="AH50" s="274"/>
      <c r="AI50" s="274"/>
      <c r="AJ50" s="274"/>
      <c r="AK50" s="275">
        <v>4</v>
      </c>
      <c r="AL50" s="274"/>
      <c r="AM50" s="274"/>
      <c r="AN50" s="274"/>
      <c r="AO50" s="275">
        <v>10</v>
      </c>
      <c r="AP50" s="274"/>
      <c r="AQ50" s="274"/>
      <c r="AR50" s="274"/>
      <c r="AS50" s="274"/>
      <c r="AT50" s="274"/>
      <c r="AU50" s="275">
        <v>1</v>
      </c>
      <c r="AV50" s="274"/>
      <c r="AW50" s="275">
        <v>2</v>
      </c>
      <c r="AX50" s="274"/>
      <c r="AY50" s="275">
        <v>33</v>
      </c>
      <c r="AZ50" s="274"/>
      <c r="BA50" s="275">
        <v>11</v>
      </c>
      <c r="BB50" s="274"/>
      <c r="BC50" s="274"/>
      <c r="BD50" s="274"/>
      <c r="BE50" s="274"/>
      <c r="BF50" s="274"/>
      <c r="BG50" s="275">
        <v>16</v>
      </c>
      <c r="BH50" s="274"/>
      <c r="BI50" s="274"/>
      <c r="BJ50" s="274"/>
      <c r="BK50" s="275">
        <v>7</v>
      </c>
      <c r="BL50" s="275">
        <v>2</v>
      </c>
      <c r="BM50" s="275">
        <v>4</v>
      </c>
      <c r="BN50" s="274"/>
      <c r="BO50" s="275">
        <v>1</v>
      </c>
      <c r="BP50" s="274"/>
      <c r="BQ50" s="274"/>
      <c r="BR50" s="274"/>
      <c r="BS50" s="275">
        <v>3</v>
      </c>
      <c r="BT50" s="274"/>
      <c r="BU50" s="275">
        <v>3</v>
      </c>
      <c r="BV50" s="274"/>
      <c r="BW50" s="275">
        <v>7</v>
      </c>
      <c r="BX50" s="274"/>
      <c r="BY50" s="275">
        <v>1</v>
      </c>
      <c r="BZ50" s="274"/>
      <c r="CA50" s="275">
        <v>4</v>
      </c>
      <c r="CB50" s="274"/>
      <c r="CC50" s="275">
        <v>6</v>
      </c>
      <c r="CD50" s="274"/>
      <c r="CE50" s="275">
        <v>10</v>
      </c>
      <c r="CF50" s="274"/>
      <c r="CG50" s="274"/>
      <c r="CH50" s="274"/>
      <c r="CI50" s="275">
        <v>12</v>
      </c>
      <c r="CJ50" s="274"/>
      <c r="CK50" s="275">
        <v>11</v>
      </c>
      <c r="CL50" s="274"/>
      <c r="CM50" s="275">
        <v>5</v>
      </c>
      <c r="CN50" s="274"/>
      <c r="CO50" s="275">
        <v>3</v>
      </c>
      <c r="CP50" s="274"/>
      <c r="CQ50" s="275">
        <v>23</v>
      </c>
      <c r="CR50" s="274"/>
      <c r="CS50" s="274"/>
      <c r="CT50" s="274"/>
      <c r="CU50" s="274"/>
      <c r="CV50" s="274"/>
      <c r="CW50" s="275">
        <v>12</v>
      </c>
      <c r="CX50" s="274"/>
      <c r="CY50" s="275">
        <v>7</v>
      </c>
      <c r="CZ50" s="274"/>
      <c r="DA50" s="275">
        <v>1</v>
      </c>
      <c r="DB50" s="274"/>
      <c r="DC50" s="275">
        <v>10</v>
      </c>
      <c r="DD50" s="274"/>
      <c r="DE50" s="274"/>
      <c r="DF50" s="274"/>
      <c r="DG50" s="275">
        <v>4</v>
      </c>
      <c r="DH50" s="274"/>
      <c r="DI50" s="274"/>
      <c r="DJ50" s="274"/>
      <c r="DK50" s="275">
        <v>4</v>
      </c>
      <c r="DL50" s="274"/>
      <c r="DM50" s="275">
        <v>2</v>
      </c>
      <c r="DN50" s="274"/>
      <c r="DO50" s="275">
        <v>4</v>
      </c>
      <c r="DP50" s="274"/>
      <c r="DQ50" s="275">
        <v>1</v>
      </c>
      <c r="DR50" s="274"/>
      <c r="DS50" s="275">
        <v>7</v>
      </c>
      <c r="DT50" s="274"/>
      <c r="DU50" s="274"/>
      <c r="DV50" s="274"/>
      <c r="DW50" s="275">
        <v>15</v>
      </c>
      <c r="DX50" s="274"/>
      <c r="DY50" s="275">
        <v>2</v>
      </c>
      <c r="DZ50" s="274"/>
      <c r="EA50" s="275">
        <v>2</v>
      </c>
      <c r="EB50" s="274"/>
      <c r="EC50" s="274"/>
      <c r="ED50" s="274"/>
      <c r="EE50" s="275">
        <v>3</v>
      </c>
      <c r="EF50" s="274"/>
      <c r="EG50" s="274"/>
      <c r="EH50" s="274"/>
      <c r="EI50" s="275">
        <v>3</v>
      </c>
      <c r="EJ50" s="274"/>
      <c r="EK50" s="274"/>
      <c r="EL50" s="274"/>
      <c r="EM50" s="274"/>
      <c r="EN50" s="274"/>
      <c r="EO50" s="274"/>
      <c r="EP50" s="274"/>
      <c r="EQ50" s="274"/>
      <c r="ER50" s="274"/>
      <c r="ES50" s="274"/>
      <c r="ET50" s="274"/>
      <c r="EU50" s="274"/>
      <c r="EV50" s="274"/>
      <c r="EW50" s="274"/>
      <c r="EX50" s="274"/>
      <c r="EY50" s="274"/>
      <c r="EZ50" s="274"/>
      <c r="FA50" s="274"/>
      <c r="FB50" s="274"/>
      <c r="FC50" s="274"/>
      <c r="FD50" s="274"/>
      <c r="FE50" s="274"/>
      <c r="FF50" s="274"/>
      <c r="FG50" s="274"/>
      <c r="FH50" s="274"/>
      <c r="FI50" s="274"/>
      <c r="FJ50" s="274"/>
      <c r="FK50" s="274"/>
      <c r="FL50" s="274"/>
      <c r="FM50" s="274"/>
      <c r="FN50" s="274"/>
      <c r="FO50" s="274"/>
      <c r="FP50" s="274"/>
      <c r="FQ50" s="274"/>
      <c r="FR50" s="274"/>
      <c r="FS50" s="274"/>
      <c r="FT50" s="274"/>
      <c r="FU50" s="274"/>
      <c r="FV50" s="274"/>
      <c r="FW50" s="274"/>
      <c r="FX50" s="274"/>
      <c r="FY50" s="274"/>
      <c r="FZ50" s="274"/>
      <c r="GA50" s="274"/>
      <c r="GB50" s="274"/>
      <c r="GC50" s="274"/>
      <c r="GD50" s="274"/>
      <c r="GE50" s="274"/>
      <c r="GF50" s="274"/>
      <c r="GG50" s="274"/>
      <c r="GH50" s="274"/>
      <c r="GI50" s="274"/>
      <c r="GJ50" s="274"/>
      <c r="GK50" s="274"/>
      <c r="GL50" s="274"/>
      <c r="GM50" s="274"/>
      <c r="GN50" s="274"/>
      <c r="GO50" s="274"/>
    </row>
    <row r="51" spans="1:197" ht="11.1" customHeight="1" x14ac:dyDescent="0.2">
      <c r="A51" s="273" t="s">
        <v>627</v>
      </c>
      <c r="B51" s="274"/>
      <c r="C51" s="274"/>
      <c r="D51" s="275">
        <v>220</v>
      </c>
      <c r="E51" s="274"/>
      <c r="F51" s="274"/>
      <c r="G51" s="274"/>
      <c r="H51" s="274"/>
      <c r="I51" s="274"/>
      <c r="J51" s="274"/>
      <c r="K51" s="274"/>
      <c r="L51" s="275">
        <v>11</v>
      </c>
      <c r="M51" s="274"/>
      <c r="N51" s="274"/>
      <c r="O51" s="274"/>
      <c r="P51" s="276">
        <v>1074</v>
      </c>
      <c r="Q51" s="274"/>
      <c r="R51" s="275">
        <v>12</v>
      </c>
      <c r="S51" s="275">
        <v>1</v>
      </c>
      <c r="T51" s="274"/>
      <c r="U51" s="274"/>
      <c r="V51" s="274"/>
      <c r="W51" s="275">
        <v>138</v>
      </c>
      <c r="X51" s="274"/>
      <c r="Y51" s="274"/>
      <c r="Z51" s="274"/>
      <c r="AA51" s="275">
        <v>42</v>
      </c>
      <c r="AB51" s="274"/>
      <c r="AC51" s="275">
        <v>1</v>
      </c>
      <c r="AD51" s="274"/>
      <c r="AE51" s="275">
        <v>16</v>
      </c>
      <c r="AF51" s="274"/>
      <c r="AG51" s="275">
        <v>9</v>
      </c>
      <c r="AH51" s="274"/>
      <c r="AI51" s="274"/>
      <c r="AJ51" s="274"/>
      <c r="AK51" s="275">
        <v>95</v>
      </c>
      <c r="AL51" s="274"/>
      <c r="AM51" s="274"/>
      <c r="AN51" s="274"/>
      <c r="AO51" s="275">
        <v>7</v>
      </c>
      <c r="AP51" s="274"/>
      <c r="AQ51" s="274"/>
      <c r="AR51" s="274"/>
      <c r="AS51" s="274"/>
      <c r="AT51" s="274"/>
      <c r="AU51" s="274"/>
      <c r="AV51" s="274"/>
      <c r="AW51" s="274"/>
      <c r="AX51" s="274"/>
      <c r="AY51" s="275">
        <v>102</v>
      </c>
      <c r="AZ51" s="274"/>
      <c r="BA51" s="275">
        <v>7</v>
      </c>
      <c r="BB51" s="274"/>
      <c r="BC51" s="274"/>
      <c r="BD51" s="274"/>
      <c r="BE51" s="274"/>
      <c r="BF51" s="274"/>
      <c r="BG51" s="275">
        <v>21</v>
      </c>
      <c r="BH51" s="274"/>
      <c r="BI51" s="274"/>
      <c r="BJ51" s="274"/>
      <c r="BK51" s="275">
        <v>6</v>
      </c>
      <c r="BL51" s="275">
        <v>2</v>
      </c>
      <c r="BM51" s="275">
        <v>19</v>
      </c>
      <c r="BN51" s="274"/>
      <c r="BO51" s="275">
        <v>26</v>
      </c>
      <c r="BP51" s="274"/>
      <c r="BQ51" s="274"/>
      <c r="BR51" s="274"/>
      <c r="BS51" s="275">
        <v>10</v>
      </c>
      <c r="BT51" s="274"/>
      <c r="BU51" s="275">
        <v>3</v>
      </c>
      <c r="BV51" s="274"/>
      <c r="BW51" s="275">
        <v>18</v>
      </c>
      <c r="BX51" s="274"/>
      <c r="BY51" s="275">
        <v>6</v>
      </c>
      <c r="BZ51" s="274"/>
      <c r="CA51" s="275">
        <v>11</v>
      </c>
      <c r="CB51" s="274"/>
      <c r="CC51" s="275">
        <v>6</v>
      </c>
      <c r="CD51" s="274"/>
      <c r="CE51" s="275">
        <v>9</v>
      </c>
      <c r="CF51" s="274"/>
      <c r="CG51" s="275">
        <v>8</v>
      </c>
      <c r="CH51" s="274"/>
      <c r="CI51" s="275">
        <v>33</v>
      </c>
      <c r="CJ51" s="274"/>
      <c r="CK51" s="275">
        <v>13</v>
      </c>
      <c r="CL51" s="274"/>
      <c r="CM51" s="275">
        <v>11</v>
      </c>
      <c r="CN51" s="274"/>
      <c r="CO51" s="275">
        <v>3</v>
      </c>
      <c r="CP51" s="274"/>
      <c r="CQ51" s="275">
        <v>90</v>
      </c>
      <c r="CR51" s="274"/>
      <c r="CS51" s="275">
        <v>2</v>
      </c>
      <c r="CT51" s="274"/>
      <c r="CU51" s="275">
        <v>10</v>
      </c>
      <c r="CV51" s="274"/>
      <c r="CW51" s="275">
        <v>12</v>
      </c>
      <c r="CX51" s="274"/>
      <c r="CY51" s="275">
        <v>35</v>
      </c>
      <c r="CZ51" s="274"/>
      <c r="DA51" s="275">
        <v>12</v>
      </c>
      <c r="DB51" s="274"/>
      <c r="DC51" s="275">
        <v>33</v>
      </c>
      <c r="DD51" s="274"/>
      <c r="DE51" s="275">
        <v>36</v>
      </c>
      <c r="DF51" s="274"/>
      <c r="DG51" s="275">
        <v>12</v>
      </c>
      <c r="DH51" s="274"/>
      <c r="DI51" s="275">
        <v>2</v>
      </c>
      <c r="DJ51" s="274"/>
      <c r="DK51" s="275">
        <v>21</v>
      </c>
      <c r="DL51" s="274"/>
      <c r="DM51" s="275">
        <v>113</v>
      </c>
      <c r="DN51" s="274"/>
      <c r="DO51" s="275">
        <v>4</v>
      </c>
      <c r="DP51" s="274"/>
      <c r="DQ51" s="275">
        <v>16</v>
      </c>
      <c r="DR51" s="274"/>
      <c r="DS51" s="275">
        <v>54</v>
      </c>
      <c r="DT51" s="274"/>
      <c r="DU51" s="275">
        <v>16</v>
      </c>
      <c r="DV51" s="274"/>
      <c r="DW51" s="275">
        <v>20</v>
      </c>
      <c r="DX51" s="274"/>
      <c r="DY51" s="275">
        <v>6</v>
      </c>
      <c r="DZ51" s="274"/>
      <c r="EA51" s="275">
        <v>22</v>
      </c>
      <c r="EB51" s="274"/>
      <c r="EC51" s="275">
        <v>11</v>
      </c>
      <c r="ED51" s="274"/>
      <c r="EE51" s="275">
        <v>52</v>
      </c>
      <c r="EF51" s="274"/>
      <c r="EG51" s="275">
        <v>1</v>
      </c>
      <c r="EH51" s="274"/>
      <c r="EI51" s="275">
        <v>24</v>
      </c>
      <c r="EJ51" s="274"/>
      <c r="EK51" s="274"/>
      <c r="EL51" s="274"/>
      <c r="EM51" s="275">
        <v>3</v>
      </c>
      <c r="EN51" s="274"/>
      <c r="EO51" s="274"/>
      <c r="EP51" s="274"/>
      <c r="EQ51" s="274"/>
      <c r="ER51" s="274"/>
      <c r="ES51" s="274"/>
      <c r="ET51" s="274"/>
      <c r="EU51" s="274"/>
      <c r="EV51" s="274"/>
      <c r="EW51" s="274"/>
      <c r="EX51" s="274"/>
      <c r="EY51" s="274"/>
      <c r="EZ51" s="274"/>
      <c r="FA51" s="274"/>
      <c r="FB51" s="274"/>
      <c r="FC51" s="274"/>
      <c r="FD51" s="274"/>
      <c r="FE51" s="274"/>
      <c r="FF51" s="274"/>
      <c r="FG51" s="274"/>
      <c r="FH51" s="274"/>
      <c r="FI51" s="274"/>
      <c r="FJ51" s="274"/>
      <c r="FK51" s="274"/>
      <c r="FL51" s="274"/>
      <c r="FM51" s="274"/>
      <c r="FN51" s="274"/>
      <c r="FO51" s="274"/>
      <c r="FP51" s="274"/>
      <c r="FQ51" s="274"/>
      <c r="FR51" s="274"/>
      <c r="FS51" s="274"/>
      <c r="FT51" s="274"/>
      <c r="FU51" s="274"/>
      <c r="FV51" s="274"/>
      <c r="FW51" s="274"/>
      <c r="FX51" s="274"/>
      <c r="FY51" s="274"/>
      <c r="FZ51" s="274"/>
      <c r="GA51" s="274"/>
      <c r="GB51" s="274"/>
      <c r="GC51" s="274"/>
      <c r="GD51" s="274"/>
      <c r="GE51" s="274"/>
      <c r="GF51" s="274"/>
      <c r="GG51" s="274"/>
      <c r="GH51" s="274"/>
      <c r="GI51" s="274"/>
      <c r="GJ51" s="274"/>
      <c r="GK51" s="274"/>
      <c r="GL51" s="274"/>
      <c r="GM51" s="274"/>
      <c r="GN51" s="274"/>
      <c r="GO51" s="274"/>
    </row>
    <row r="52" spans="1:197" ht="11.1" customHeight="1" x14ac:dyDescent="0.2">
      <c r="A52" s="273" t="s">
        <v>628</v>
      </c>
      <c r="B52" s="274"/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5">
        <v>2</v>
      </c>
      <c r="S52" s="274"/>
      <c r="T52" s="274"/>
      <c r="U52" s="274"/>
      <c r="V52" s="274"/>
      <c r="W52" s="275">
        <v>3</v>
      </c>
      <c r="X52" s="274"/>
      <c r="Y52" s="274"/>
      <c r="Z52" s="274"/>
      <c r="AA52" s="274"/>
      <c r="AB52" s="274"/>
      <c r="AC52" s="274"/>
      <c r="AD52" s="274"/>
      <c r="AE52" s="275">
        <v>101</v>
      </c>
      <c r="AF52" s="274"/>
      <c r="AG52" s="275">
        <v>456</v>
      </c>
      <c r="AH52" s="274"/>
      <c r="AI52" s="274"/>
      <c r="AJ52" s="274"/>
      <c r="AK52" s="275">
        <v>63</v>
      </c>
      <c r="AL52" s="274"/>
      <c r="AM52" s="274"/>
      <c r="AN52" s="274"/>
      <c r="AO52" s="275">
        <v>2</v>
      </c>
      <c r="AP52" s="274"/>
      <c r="AQ52" s="274"/>
      <c r="AR52" s="274"/>
      <c r="AS52" s="274"/>
      <c r="AT52" s="274"/>
      <c r="AU52" s="274"/>
      <c r="AV52" s="274"/>
      <c r="AW52" s="274"/>
      <c r="AX52" s="274"/>
      <c r="AY52" s="275">
        <v>585</v>
      </c>
      <c r="AZ52" s="274"/>
      <c r="BA52" s="275">
        <v>84</v>
      </c>
      <c r="BB52" s="274"/>
      <c r="BC52" s="274"/>
      <c r="BD52" s="274"/>
      <c r="BE52" s="274"/>
      <c r="BF52" s="274"/>
      <c r="BG52" s="275">
        <v>74</v>
      </c>
      <c r="BH52" s="274"/>
      <c r="BI52" s="274"/>
      <c r="BJ52" s="274"/>
      <c r="BK52" s="274"/>
      <c r="BL52" s="274"/>
      <c r="BM52" s="274"/>
      <c r="BN52" s="274"/>
      <c r="BO52" s="274"/>
      <c r="BP52" s="274"/>
      <c r="BQ52" s="274"/>
      <c r="BR52" s="274"/>
      <c r="BS52" s="274"/>
      <c r="BT52" s="274"/>
      <c r="BU52" s="275">
        <v>1</v>
      </c>
      <c r="BV52" s="274"/>
      <c r="BW52" s="274"/>
      <c r="BX52" s="274"/>
      <c r="BY52" s="274"/>
      <c r="BZ52" s="274"/>
      <c r="CA52" s="274"/>
      <c r="CB52" s="274"/>
      <c r="CC52" s="275">
        <v>1</v>
      </c>
      <c r="CD52" s="274"/>
      <c r="CE52" s="275">
        <v>3</v>
      </c>
      <c r="CF52" s="274"/>
      <c r="CG52" s="274"/>
      <c r="CH52" s="274"/>
      <c r="CI52" s="274"/>
      <c r="CJ52" s="274"/>
      <c r="CK52" s="275">
        <v>2</v>
      </c>
      <c r="CL52" s="274"/>
      <c r="CM52" s="274"/>
      <c r="CN52" s="274"/>
      <c r="CO52" s="274"/>
      <c r="CP52" s="274"/>
      <c r="CQ52" s="274"/>
      <c r="CR52" s="274"/>
      <c r="CS52" s="274"/>
      <c r="CT52" s="274"/>
      <c r="CU52" s="274"/>
      <c r="CV52" s="274"/>
      <c r="CW52" s="275">
        <v>1</v>
      </c>
      <c r="CX52" s="274"/>
      <c r="CY52" s="274"/>
      <c r="CZ52" s="274"/>
      <c r="DA52" s="274"/>
      <c r="DB52" s="274"/>
      <c r="DC52" s="275">
        <v>1</v>
      </c>
      <c r="DD52" s="274"/>
      <c r="DE52" s="274"/>
      <c r="DF52" s="274"/>
      <c r="DG52" s="274"/>
      <c r="DH52" s="274"/>
      <c r="DI52" s="274"/>
      <c r="DJ52" s="274"/>
      <c r="DK52" s="274"/>
      <c r="DL52" s="274"/>
      <c r="DM52" s="274"/>
      <c r="DN52" s="274"/>
      <c r="DO52" s="275">
        <v>1</v>
      </c>
      <c r="DP52" s="274"/>
      <c r="DQ52" s="275">
        <v>1</v>
      </c>
      <c r="DR52" s="274"/>
      <c r="DS52" s="275">
        <v>3</v>
      </c>
      <c r="DT52" s="274"/>
      <c r="DU52" s="275">
        <v>2</v>
      </c>
      <c r="DV52" s="274"/>
      <c r="DW52" s="275">
        <v>1</v>
      </c>
      <c r="DX52" s="274"/>
      <c r="DY52" s="275">
        <v>5</v>
      </c>
      <c r="DZ52" s="274"/>
      <c r="EA52" s="274"/>
      <c r="EB52" s="274"/>
      <c r="EC52" s="275">
        <v>2</v>
      </c>
      <c r="ED52" s="274"/>
      <c r="EE52" s="274"/>
      <c r="EF52" s="274"/>
      <c r="EG52" s="275">
        <v>1</v>
      </c>
      <c r="EH52" s="274"/>
      <c r="EI52" s="274"/>
      <c r="EJ52" s="274"/>
      <c r="EK52" s="274"/>
      <c r="EL52" s="274"/>
      <c r="EM52" s="274"/>
      <c r="EN52" s="274"/>
      <c r="EO52" s="274"/>
      <c r="EP52" s="274"/>
      <c r="EQ52" s="274"/>
      <c r="ER52" s="274"/>
      <c r="ES52" s="274"/>
      <c r="ET52" s="274"/>
      <c r="EU52" s="274"/>
      <c r="EV52" s="274"/>
      <c r="EW52" s="274"/>
      <c r="EX52" s="274"/>
      <c r="EY52" s="274"/>
      <c r="EZ52" s="274"/>
      <c r="FA52" s="274"/>
      <c r="FB52" s="274"/>
      <c r="FC52" s="274"/>
      <c r="FD52" s="274"/>
      <c r="FE52" s="274"/>
      <c r="FF52" s="274"/>
      <c r="FG52" s="274"/>
      <c r="FH52" s="274"/>
      <c r="FI52" s="274"/>
      <c r="FJ52" s="274"/>
      <c r="FK52" s="274"/>
      <c r="FL52" s="274"/>
      <c r="FM52" s="274"/>
      <c r="FN52" s="274"/>
      <c r="FO52" s="274"/>
      <c r="FP52" s="274"/>
      <c r="FQ52" s="274"/>
      <c r="FR52" s="274"/>
      <c r="FS52" s="274"/>
      <c r="FT52" s="274"/>
      <c r="FU52" s="274"/>
      <c r="FV52" s="274"/>
      <c r="FW52" s="274"/>
      <c r="FX52" s="274"/>
      <c r="FY52" s="274"/>
      <c r="FZ52" s="274"/>
      <c r="GA52" s="274"/>
      <c r="GB52" s="274"/>
      <c r="GC52" s="274"/>
      <c r="GD52" s="274"/>
      <c r="GE52" s="274"/>
      <c r="GF52" s="274"/>
      <c r="GG52" s="274"/>
      <c r="GH52" s="274"/>
      <c r="GI52" s="274"/>
      <c r="GJ52" s="274"/>
      <c r="GK52" s="274"/>
      <c r="GL52" s="274"/>
      <c r="GM52" s="274"/>
      <c r="GN52" s="274"/>
      <c r="GO52" s="274"/>
    </row>
    <row r="53" spans="1:197" ht="11.1" customHeight="1" x14ac:dyDescent="0.2">
      <c r="A53" s="273" t="s">
        <v>629</v>
      </c>
      <c r="B53" s="274"/>
      <c r="C53" s="274"/>
      <c r="D53" s="274"/>
      <c r="E53" s="274"/>
      <c r="F53" s="274"/>
      <c r="G53" s="274"/>
      <c r="H53" s="274"/>
      <c r="I53" s="274"/>
      <c r="J53" s="274"/>
      <c r="K53" s="274"/>
      <c r="L53" s="275">
        <v>165</v>
      </c>
      <c r="M53" s="274"/>
      <c r="N53" s="274"/>
      <c r="O53" s="274"/>
      <c r="P53" s="274"/>
      <c r="Q53" s="274"/>
      <c r="R53" s="274"/>
      <c r="S53" s="274"/>
      <c r="T53" s="274"/>
      <c r="U53" s="274"/>
      <c r="V53" s="274"/>
      <c r="W53" s="274"/>
      <c r="X53" s="274"/>
      <c r="Y53" s="274"/>
      <c r="Z53" s="274"/>
      <c r="AA53" s="274"/>
      <c r="AB53" s="274"/>
      <c r="AC53" s="274"/>
      <c r="AD53" s="274"/>
      <c r="AE53" s="274"/>
      <c r="AF53" s="274"/>
      <c r="AG53" s="274"/>
      <c r="AH53" s="274"/>
      <c r="AI53" s="274"/>
      <c r="AJ53" s="274"/>
      <c r="AK53" s="274"/>
      <c r="AL53" s="274"/>
      <c r="AM53" s="274"/>
      <c r="AN53" s="274"/>
      <c r="AO53" s="274"/>
      <c r="AP53" s="274"/>
      <c r="AQ53" s="274"/>
      <c r="AR53" s="274"/>
      <c r="AS53" s="274"/>
      <c r="AT53" s="274"/>
      <c r="AU53" s="274"/>
      <c r="AV53" s="274"/>
      <c r="AW53" s="274"/>
      <c r="AX53" s="274"/>
      <c r="AY53" s="274"/>
      <c r="AZ53" s="274"/>
      <c r="BA53" s="274"/>
      <c r="BB53" s="274"/>
      <c r="BC53" s="274"/>
      <c r="BD53" s="274"/>
      <c r="BE53" s="274"/>
      <c r="BF53" s="274"/>
      <c r="BG53" s="274"/>
      <c r="BH53" s="274"/>
      <c r="BI53" s="274"/>
      <c r="BJ53" s="274"/>
      <c r="BK53" s="274"/>
      <c r="BL53" s="274"/>
      <c r="BM53" s="274"/>
      <c r="BN53" s="274"/>
      <c r="BO53" s="274"/>
      <c r="BP53" s="274"/>
      <c r="BQ53" s="274"/>
      <c r="BR53" s="274"/>
      <c r="BS53" s="274"/>
      <c r="BT53" s="274"/>
      <c r="BU53" s="274"/>
      <c r="BV53" s="274"/>
      <c r="BW53" s="274"/>
      <c r="BX53" s="274"/>
      <c r="BY53" s="274"/>
      <c r="BZ53" s="274"/>
      <c r="CA53" s="274"/>
      <c r="CB53" s="274"/>
      <c r="CC53" s="274"/>
      <c r="CD53" s="274"/>
      <c r="CE53" s="274"/>
      <c r="CF53" s="274"/>
      <c r="CG53" s="274"/>
      <c r="CH53" s="274"/>
      <c r="CI53" s="274"/>
      <c r="CJ53" s="274"/>
      <c r="CK53" s="274"/>
      <c r="CL53" s="274"/>
      <c r="CM53" s="274"/>
      <c r="CN53" s="274"/>
      <c r="CO53" s="274"/>
      <c r="CP53" s="274"/>
      <c r="CQ53" s="274"/>
      <c r="CR53" s="274"/>
      <c r="CS53" s="274"/>
      <c r="CT53" s="274"/>
      <c r="CU53" s="274"/>
      <c r="CV53" s="274"/>
      <c r="CW53" s="274"/>
      <c r="CX53" s="274"/>
      <c r="CY53" s="274"/>
      <c r="CZ53" s="274"/>
      <c r="DA53" s="274"/>
      <c r="DB53" s="274"/>
      <c r="DC53" s="274"/>
      <c r="DD53" s="274"/>
      <c r="DE53" s="274"/>
      <c r="DF53" s="274"/>
      <c r="DG53" s="274"/>
      <c r="DH53" s="274"/>
      <c r="DI53" s="274"/>
      <c r="DJ53" s="274"/>
      <c r="DK53" s="274"/>
      <c r="DL53" s="274"/>
      <c r="DM53" s="274"/>
      <c r="DN53" s="274"/>
      <c r="DO53" s="274"/>
      <c r="DP53" s="274"/>
      <c r="DQ53" s="274"/>
      <c r="DR53" s="274"/>
      <c r="DS53" s="274"/>
      <c r="DT53" s="274"/>
      <c r="DU53" s="274"/>
      <c r="DV53" s="274"/>
      <c r="DW53" s="274"/>
      <c r="DX53" s="274"/>
      <c r="DY53" s="274"/>
      <c r="DZ53" s="274"/>
      <c r="EA53" s="274"/>
      <c r="EB53" s="274"/>
      <c r="EC53" s="274"/>
      <c r="ED53" s="274"/>
      <c r="EE53" s="274"/>
      <c r="EF53" s="274"/>
      <c r="EG53" s="274"/>
      <c r="EH53" s="274"/>
      <c r="EI53" s="274"/>
      <c r="EJ53" s="274"/>
      <c r="EK53" s="274"/>
      <c r="EL53" s="274"/>
      <c r="EM53" s="274"/>
      <c r="EN53" s="274"/>
      <c r="EO53" s="274"/>
      <c r="EP53" s="274"/>
      <c r="EQ53" s="274"/>
      <c r="ER53" s="274"/>
      <c r="ES53" s="274"/>
      <c r="ET53" s="274"/>
      <c r="EU53" s="274"/>
      <c r="EV53" s="274"/>
      <c r="EW53" s="274"/>
      <c r="EX53" s="274"/>
      <c r="EY53" s="274"/>
      <c r="EZ53" s="274"/>
      <c r="FA53" s="274"/>
      <c r="FB53" s="274"/>
      <c r="FC53" s="274"/>
      <c r="FD53" s="274"/>
      <c r="FE53" s="274"/>
      <c r="FF53" s="274"/>
      <c r="FG53" s="274"/>
      <c r="FH53" s="274"/>
      <c r="FI53" s="274"/>
      <c r="FJ53" s="274"/>
      <c r="FK53" s="274"/>
      <c r="FL53" s="274"/>
      <c r="FM53" s="274"/>
      <c r="FN53" s="274"/>
      <c r="FO53" s="274"/>
      <c r="FP53" s="274"/>
      <c r="FQ53" s="274"/>
      <c r="FR53" s="274"/>
      <c r="FS53" s="274"/>
      <c r="FT53" s="274"/>
      <c r="FU53" s="274"/>
      <c r="FV53" s="274"/>
      <c r="FW53" s="274"/>
      <c r="FX53" s="274"/>
      <c r="FY53" s="274"/>
      <c r="FZ53" s="274"/>
      <c r="GA53" s="274"/>
      <c r="GB53" s="274"/>
      <c r="GC53" s="274"/>
      <c r="GD53" s="274"/>
      <c r="GE53" s="274"/>
      <c r="GF53" s="274"/>
      <c r="GG53" s="274"/>
      <c r="GH53" s="274"/>
      <c r="GI53" s="274"/>
      <c r="GJ53" s="274"/>
      <c r="GK53" s="274"/>
      <c r="GL53" s="274"/>
      <c r="GM53" s="274"/>
      <c r="GN53" s="274"/>
      <c r="GO53" s="274"/>
    </row>
    <row r="54" spans="1:197" ht="11.1" customHeight="1" x14ac:dyDescent="0.2">
      <c r="A54" s="273" t="s">
        <v>630</v>
      </c>
      <c r="B54" s="274"/>
      <c r="C54" s="274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74"/>
      <c r="O54" s="274"/>
      <c r="P54" s="274"/>
      <c r="Q54" s="274"/>
      <c r="R54" s="274"/>
      <c r="S54" s="274"/>
      <c r="T54" s="274"/>
      <c r="U54" s="274"/>
      <c r="V54" s="274"/>
      <c r="W54" s="275">
        <v>1</v>
      </c>
      <c r="X54" s="274"/>
      <c r="Y54" s="274"/>
      <c r="Z54" s="274"/>
      <c r="AA54" s="274"/>
      <c r="AB54" s="274"/>
      <c r="AC54" s="274"/>
      <c r="AD54" s="274"/>
      <c r="AE54" s="274"/>
      <c r="AF54" s="274"/>
      <c r="AG54" s="274"/>
      <c r="AH54" s="274"/>
      <c r="AI54" s="274"/>
      <c r="AJ54" s="274"/>
      <c r="AK54" s="275">
        <v>68</v>
      </c>
      <c r="AL54" s="274"/>
      <c r="AM54" s="274"/>
      <c r="AN54" s="274"/>
      <c r="AO54" s="274"/>
      <c r="AP54" s="274"/>
      <c r="AQ54" s="274"/>
      <c r="AR54" s="274"/>
      <c r="AS54" s="274"/>
      <c r="AT54" s="274"/>
      <c r="AU54" s="274"/>
      <c r="AV54" s="274"/>
      <c r="AW54" s="274"/>
      <c r="AX54" s="274"/>
      <c r="AY54" s="275">
        <v>1</v>
      </c>
      <c r="AZ54" s="274"/>
      <c r="BA54" s="274"/>
      <c r="BB54" s="274"/>
      <c r="BC54" s="274"/>
      <c r="BD54" s="274"/>
      <c r="BE54" s="274"/>
      <c r="BF54" s="274"/>
      <c r="BG54" s="274"/>
      <c r="BH54" s="274"/>
      <c r="BI54" s="274"/>
      <c r="BJ54" s="274"/>
      <c r="BK54" s="274"/>
      <c r="BL54" s="274"/>
      <c r="BM54" s="275">
        <v>1</v>
      </c>
      <c r="BN54" s="274"/>
      <c r="BO54" s="274"/>
      <c r="BP54" s="274"/>
      <c r="BQ54" s="274"/>
      <c r="BR54" s="274"/>
      <c r="BS54" s="274"/>
      <c r="BT54" s="274"/>
      <c r="BU54" s="274"/>
      <c r="BV54" s="274"/>
      <c r="BW54" s="274"/>
      <c r="BX54" s="274"/>
      <c r="BY54" s="274"/>
      <c r="BZ54" s="274"/>
      <c r="CA54" s="274"/>
      <c r="CB54" s="274"/>
      <c r="CC54" s="274"/>
      <c r="CD54" s="274"/>
      <c r="CE54" s="275">
        <v>2</v>
      </c>
      <c r="CF54" s="274"/>
      <c r="CG54" s="275">
        <v>2</v>
      </c>
      <c r="CH54" s="274"/>
      <c r="CI54" s="274"/>
      <c r="CJ54" s="274"/>
      <c r="CK54" s="274"/>
      <c r="CL54" s="274"/>
      <c r="CM54" s="274"/>
      <c r="CN54" s="274"/>
      <c r="CO54" s="274"/>
      <c r="CP54" s="274"/>
      <c r="CQ54" s="274"/>
      <c r="CR54" s="274"/>
      <c r="CS54" s="274"/>
      <c r="CT54" s="274"/>
      <c r="CU54" s="274"/>
      <c r="CV54" s="274"/>
      <c r="CW54" s="275">
        <v>1</v>
      </c>
      <c r="CX54" s="274"/>
      <c r="CY54" s="274"/>
      <c r="CZ54" s="274"/>
      <c r="DA54" s="274"/>
      <c r="DB54" s="274"/>
      <c r="DC54" s="274"/>
      <c r="DD54" s="274"/>
      <c r="DE54" s="274"/>
      <c r="DF54" s="274"/>
      <c r="DG54" s="274"/>
      <c r="DH54" s="274"/>
      <c r="DI54" s="275">
        <v>6</v>
      </c>
      <c r="DJ54" s="274"/>
      <c r="DK54" s="274"/>
      <c r="DL54" s="274"/>
      <c r="DM54" s="274"/>
      <c r="DN54" s="274"/>
      <c r="DO54" s="274"/>
      <c r="DP54" s="274"/>
      <c r="DQ54" s="274"/>
      <c r="DR54" s="274"/>
      <c r="DS54" s="274"/>
      <c r="DT54" s="274"/>
      <c r="DU54" s="274"/>
      <c r="DV54" s="274"/>
      <c r="DW54" s="274"/>
      <c r="DX54" s="274"/>
      <c r="DY54" s="274"/>
      <c r="DZ54" s="274"/>
      <c r="EA54" s="274"/>
      <c r="EB54" s="274"/>
      <c r="EC54" s="274"/>
      <c r="ED54" s="274"/>
      <c r="EE54" s="275">
        <v>11</v>
      </c>
      <c r="EF54" s="274"/>
      <c r="EG54" s="274"/>
      <c r="EH54" s="274"/>
      <c r="EI54" s="274"/>
      <c r="EJ54" s="274"/>
      <c r="EK54" s="274"/>
      <c r="EL54" s="274"/>
      <c r="EM54" s="274"/>
      <c r="EN54" s="274"/>
      <c r="EO54" s="274"/>
      <c r="EP54" s="274"/>
      <c r="EQ54" s="274"/>
      <c r="ER54" s="274"/>
      <c r="ES54" s="274"/>
      <c r="ET54" s="274"/>
      <c r="EU54" s="274"/>
      <c r="EV54" s="274"/>
      <c r="EW54" s="274"/>
      <c r="EX54" s="274"/>
      <c r="EY54" s="274"/>
      <c r="EZ54" s="274"/>
      <c r="FA54" s="274"/>
      <c r="FB54" s="274"/>
      <c r="FC54" s="274"/>
      <c r="FD54" s="274"/>
      <c r="FE54" s="274"/>
      <c r="FF54" s="274"/>
      <c r="FG54" s="274"/>
      <c r="FH54" s="274"/>
      <c r="FI54" s="274"/>
      <c r="FJ54" s="274"/>
      <c r="FK54" s="274"/>
      <c r="FL54" s="274"/>
      <c r="FM54" s="274"/>
      <c r="FN54" s="274"/>
      <c r="FO54" s="274"/>
      <c r="FP54" s="274"/>
      <c r="FQ54" s="274"/>
      <c r="FR54" s="274"/>
      <c r="FS54" s="274"/>
      <c r="FT54" s="274"/>
      <c r="FU54" s="274"/>
      <c r="FV54" s="274"/>
      <c r="FW54" s="274"/>
      <c r="FX54" s="274"/>
      <c r="FY54" s="274"/>
      <c r="FZ54" s="274"/>
      <c r="GA54" s="274"/>
      <c r="GB54" s="274"/>
      <c r="GC54" s="274"/>
      <c r="GD54" s="274"/>
      <c r="GE54" s="274"/>
      <c r="GF54" s="274"/>
      <c r="GG54" s="274"/>
      <c r="GH54" s="274"/>
      <c r="GI54" s="274"/>
      <c r="GJ54" s="274"/>
      <c r="GK54" s="274"/>
      <c r="GL54" s="274"/>
      <c r="GM54" s="274"/>
      <c r="GN54" s="274"/>
      <c r="GO54" s="274"/>
    </row>
    <row r="55" spans="1:197" ht="11.1" customHeight="1" x14ac:dyDescent="0.2">
      <c r="A55" s="273" t="s">
        <v>631</v>
      </c>
      <c r="B55" s="274"/>
      <c r="C55" s="274"/>
      <c r="D55" s="274"/>
      <c r="E55" s="274"/>
      <c r="F55" s="274"/>
      <c r="G55" s="274"/>
      <c r="H55" s="274"/>
      <c r="I55" s="274"/>
      <c r="J55" s="274"/>
      <c r="K55" s="274"/>
      <c r="L55" s="274"/>
      <c r="M55" s="274"/>
      <c r="N55" s="274"/>
      <c r="O55" s="274"/>
      <c r="P55" s="274"/>
      <c r="Q55" s="274"/>
      <c r="R55" s="274"/>
      <c r="S55" s="274"/>
      <c r="T55" s="274"/>
      <c r="U55" s="274"/>
      <c r="V55" s="274"/>
      <c r="W55" s="275">
        <v>1</v>
      </c>
      <c r="X55" s="274"/>
      <c r="Y55" s="274"/>
      <c r="Z55" s="274"/>
      <c r="AA55" s="274"/>
      <c r="AB55" s="274"/>
      <c r="AC55" s="274"/>
      <c r="AD55" s="274"/>
      <c r="AE55" s="275">
        <v>1</v>
      </c>
      <c r="AF55" s="274"/>
      <c r="AG55" s="274"/>
      <c r="AH55" s="274"/>
      <c r="AI55" s="274"/>
      <c r="AJ55" s="274"/>
      <c r="AK55" s="275">
        <v>114</v>
      </c>
      <c r="AL55" s="274"/>
      <c r="AM55" s="274"/>
      <c r="AN55" s="274"/>
      <c r="AO55" s="274"/>
      <c r="AP55" s="274"/>
      <c r="AQ55" s="274"/>
      <c r="AR55" s="274"/>
      <c r="AS55" s="274"/>
      <c r="AT55" s="274"/>
      <c r="AU55" s="274"/>
      <c r="AV55" s="274"/>
      <c r="AW55" s="274"/>
      <c r="AX55" s="274"/>
      <c r="AY55" s="275">
        <v>1</v>
      </c>
      <c r="AZ55" s="274"/>
      <c r="BA55" s="274"/>
      <c r="BB55" s="274"/>
      <c r="BC55" s="274"/>
      <c r="BD55" s="274"/>
      <c r="BE55" s="274"/>
      <c r="BF55" s="274"/>
      <c r="BG55" s="274"/>
      <c r="BH55" s="274"/>
      <c r="BI55" s="274"/>
      <c r="BJ55" s="274"/>
      <c r="BK55" s="274"/>
      <c r="BL55" s="274"/>
      <c r="BM55" s="274"/>
      <c r="BN55" s="274"/>
      <c r="BO55" s="274"/>
      <c r="BP55" s="274"/>
      <c r="BQ55" s="274"/>
      <c r="BR55" s="274"/>
      <c r="BS55" s="274"/>
      <c r="BT55" s="274"/>
      <c r="BU55" s="274"/>
      <c r="BV55" s="274"/>
      <c r="BW55" s="274"/>
      <c r="BX55" s="274"/>
      <c r="BY55" s="274"/>
      <c r="BZ55" s="274"/>
      <c r="CA55" s="274"/>
      <c r="CB55" s="274"/>
      <c r="CC55" s="274"/>
      <c r="CD55" s="274"/>
      <c r="CE55" s="274"/>
      <c r="CF55" s="274"/>
      <c r="CG55" s="275">
        <v>1</v>
      </c>
      <c r="CH55" s="274"/>
      <c r="CI55" s="274"/>
      <c r="CJ55" s="274"/>
      <c r="CK55" s="274"/>
      <c r="CL55" s="274"/>
      <c r="CM55" s="274"/>
      <c r="CN55" s="274"/>
      <c r="CO55" s="274"/>
      <c r="CP55" s="274"/>
      <c r="CQ55" s="274"/>
      <c r="CR55" s="274"/>
      <c r="CS55" s="274"/>
      <c r="CT55" s="274"/>
      <c r="CU55" s="274"/>
      <c r="CV55" s="274"/>
      <c r="CW55" s="274"/>
      <c r="CX55" s="274"/>
      <c r="CY55" s="274"/>
      <c r="CZ55" s="274"/>
      <c r="DA55" s="274"/>
      <c r="DB55" s="274"/>
      <c r="DC55" s="274"/>
      <c r="DD55" s="274"/>
      <c r="DE55" s="274"/>
      <c r="DF55" s="274"/>
      <c r="DG55" s="274"/>
      <c r="DH55" s="274"/>
      <c r="DI55" s="274"/>
      <c r="DJ55" s="274"/>
      <c r="DK55" s="274"/>
      <c r="DL55" s="274"/>
      <c r="DM55" s="274"/>
      <c r="DN55" s="274"/>
      <c r="DO55" s="274"/>
      <c r="DP55" s="274"/>
      <c r="DQ55" s="274"/>
      <c r="DR55" s="274"/>
      <c r="DS55" s="274"/>
      <c r="DT55" s="274"/>
      <c r="DU55" s="274"/>
      <c r="DV55" s="274"/>
      <c r="DW55" s="274"/>
      <c r="DX55" s="274"/>
      <c r="DY55" s="274"/>
      <c r="DZ55" s="274"/>
      <c r="EA55" s="274"/>
      <c r="EB55" s="274"/>
      <c r="EC55" s="274"/>
      <c r="ED55" s="274"/>
      <c r="EE55" s="274"/>
      <c r="EF55" s="274"/>
      <c r="EG55" s="274"/>
      <c r="EH55" s="274"/>
      <c r="EI55" s="274"/>
      <c r="EJ55" s="274"/>
      <c r="EK55" s="274"/>
      <c r="EL55" s="274"/>
      <c r="EM55" s="274"/>
      <c r="EN55" s="274"/>
      <c r="EO55" s="274"/>
      <c r="EP55" s="274"/>
      <c r="EQ55" s="274"/>
      <c r="ER55" s="274"/>
      <c r="ES55" s="274"/>
      <c r="ET55" s="274"/>
      <c r="EU55" s="274"/>
      <c r="EV55" s="274"/>
      <c r="EW55" s="274"/>
      <c r="EX55" s="274"/>
      <c r="EY55" s="274"/>
      <c r="EZ55" s="274"/>
      <c r="FA55" s="274"/>
      <c r="FB55" s="274"/>
      <c r="FC55" s="274"/>
      <c r="FD55" s="274"/>
      <c r="FE55" s="274"/>
      <c r="FF55" s="274"/>
      <c r="FG55" s="274"/>
      <c r="FH55" s="274"/>
      <c r="FI55" s="274"/>
      <c r="FJ55" s="274"/>
      <c r="FK55" s="274"/>
      <c r="FL55" s="274"/>
      <c r="FM55" s="274"/>
      <c r="FN55" s="274"/>
      <c r="FO55" s="274"/>
      <c r="FP55" s="274"/>
      <c r="FQ55" s="274"/>
      <c r="FR55" s="274"/>
      <c r="FS55" s="274"/>
      <c r="FT55" s="274"/>
      <c r="FU55" s="274"/>
      <c r="FV55" s="274"/>
      <c r="FW55" s="274"/>
      <c r="FX55" s="274"/>
      <c r="FY55" s="274"/>
      <c r="FZ55" s="274"/>
      <c r="GA55" s="274"/>
      <c r="GB55" s="274"/>
      <c r="GC55" s="274"/>
      <c r="GD55" s="274"/>
      <c r="GE55" s="274"/>
      <c r="GF55" s="274"/>
      <c r="GG55" s="274"/>
      <c r="GH55" s="274"/>
      <c r="GI55" s="274"/>
      <c r="GJ55" s="274"/>
      <c r="GK55" s="274"/>
      <c r="GL55" s="274"/>
      <c r="GM55" s="274"/>
      <c r="GN55" s="274"/>
      <c r="GO55" s="274"/>
    </row>
    <row r="56" spans="1:197" ht="11.1" customHeight="1" x14ac:dyDescent="0.2">
      <c r="A56" s="273" t="s">
        <v>632</v>
      </c>
      <c r="B56" s="274"/>
      <c r="C56" s="274"/>
      <c r="D56" s="274"/>
      <c r="E56" s="274"/>
      <c r="F56" s="274"/>
      <c r="G56" s="274"/>
      <c r="H56" s="274"/>
      <c r="I56" s="274"/>
      <c r="J56" s="274"/>
      <c r="K56" s="274"/>
      <c r="L56" s="275">
        <v>2</v>
      </c>
      <c r="M56" s="274"/>
      <c r="N56" s="274"/>
      <c r="O56" s="274"/>
      <c r="P56" s="274"/>
      <c r="Q56" s="274"/>
      <c r="R56" s="274"/>
      <c r="S56" s="274"/>
      <c r="T56" s="274"/>
      <c r="U56" s="274"/>
      <c r="V56" s="274"/>
      <c r="W56" s="274"/>
      <c r="X56" s="274"/>
      <c r="Y56" s="274"/>
      <c r="Z56" s="274"/>
      <c r="AA56" s="274"/>
      <c r="AB56" s="274"/>
      <c r="AC56" s="274"/>
      <c r="AD56" s="274"/>
      <c r="AE56" s="275">
        <v>33</v>
      </c>
      <c r="AF56" s="274"/>
      <c r="AG56" s="275">
        <v>3</v>
      </c>
      <c r="AH56" s="274"/>
      <c r="AI56" s="274"/>
      <c r="AJ56" s="274"/>
      <c r="AK56" s="275">
        <v>231</v>
      </c>
      <c r="AL56" s="274"/>
      <c r="AM56" s="274"/>
      <c r="AN56" s="274"/>
      <c r="AO56" s="275">
        <v>2</v>
      </c>
      <c r="AP56" s="274"/>
      <c r="AQ56" s="274"/>
      <c r="AR56" s="274"/>
      <c r="AS56" s="274"/>
      <c r="AT56" s="274"/>
      <c r="AU56" s="274"/>
      <c r="AV56" s="274"/>
      <c r="AW56" s="274"/>
      <c r="AX56" s="274"/>
      <c r="AY56" s="275">
        <v>61</v>
      </c>
      <c r="AZ56" s="274"/>
      <c r="BA56" s="274"/>
      <c r="BB56" s="274"/>
      <c r="BC56" s="274"/>
      <c r="BD56" s="274"/>
      <c r="BE56" s="274"/>
      <c r="BF56" s="274"/>
      <c r="BG56" s="275">
        <v>61</v>
      </c>
      <c r="BH56" s="274"/>
      <c r="BI56" s="274"/>
      <c r="BJ56" s="274"/>
      <c r="BK56" s="274"/>
      <c r="BL56" s="274"/>
      <c r="BM56" s="275">
        <v>2</v>
      </c>
      <c r="BN56" s="274"/>
      <c r="BO56" s="274"/>
      <c r="BP56" s="274"/>
      <c r="BQ56" s="274"/>
      <c r="BR56" s="274"/>
      <c r="BS56" s="274"/>
      <c r="BT56" s="274"/>
      <c r="BU56" s="275">
        <v>2</v>
      </c>
      <c r="BV56" s="274"/>
      <c r="BW56" s="274"/>
      <c r="BX56" s="274"/>
      <c r="BY56" s="274"/>
      <c r="BZ56" s="274"/>
      <c r="CA56" s="274"/>
      <c r="CB56" s="274"/>
      <c r="CC56" s="275">
        <v>1</v>
      </c>
      <c r="CD56" s="274"/>
      <c r="CE56" s="275">
        <v>1</v>
      </c>
      <c r="CF56" s="274"/>
      <c r="CG56" s="274"/>
      <c r="CH56" s="274"/>
      <c r="CI56" s="274"/>
      <c r="CJ56" s="274"/>
      <c r="CK56" s="275">
        <v>3</v>
      </c>
      <c r="CL56" s="274"/>
      <c r="CM56" s="274"/>
      <c r="CN56" s="274"/>
      <c r="CO56" s="274"/>
      <c r="CP56" s="274"/>
      <c r="CQ56" s="275">
        <v>2</v>
      </c>
      <c r="CR56" s="274"/>
      <c r="CS56" s="274"/>
      <c r="CT56" s="274"/>
      <c r="CU56" s="274"/>
      <c r="CV56" s="274"/>
      <c r="CW56" s="275">
        <v>1</v>
      </c>
      <c r="CX56" s="274"/>
      <c r="CY56" s="275">
        <v>1</v>
      </c>
      <c r="CZ56" s="274"/>
      <c r="DA56" s="274"/>
      <c r="DB56" s="274"/>
      <c r="DC56" s="275">
        <v>32</v>
      </c>
      <c r="DD56" s="274"/>
      <c r="DE56" s="274"/>
      <c r="DF56" s="274"/>
      <c r="DG56" s="274"/>
      <c r="DH56" s="274"/>
      <c r="DI56" s="274"/>
      <c r="DJ56" s="274"/>
      <c r="DK56" s="274"/>
      <c r="DL56" s="274"/>
      <c r="DM56" s="275">
        <v>40</v>
      </c>
      <c r="DN56" s="274"/>
      <c r="DO56" s="274"/>
      <c r="DP56" s="274"/>
      <c r="DQ56" s="274"/>
      <c r="DR56" s="274"/>
      <c r="DS56" s="274"/>
      <c r="DT56" s="274"/>
      <c r="DU56" s="274"/>
      <c r="DV56" s="274"/>
      <c r="DW56" s="274"/>
      <c r="DX56" s="274"/>
      <c r="DY56" s="274"/>
      <c r="DZ56" s="274"/>
      <c r="EA56" s="275">
        <v>4</v>
      </c>
      <c r="EB56" s="274"/>
      <c r="EC56" s="275">
        <v>2</v>
      </c>
      <c r="ED56" s="274"/>
      <c r="EE56" s="274"/>
      <c r="EF56" s="274"/>
      <c r="EG56" s="274"/>
      <c r="EH56" s="274"/>
      <c r="EI56" s="274"/>
      <c r="EJ56" s="274"/>
      <c r="EK56" s="274"/>
      <c r="EL56" s="274"/>
      <c r="EM56" s="274"/>
      <c r="EN56" s="274"/>
      <c r="EO56" s="274"/>
      <c r="EP56" s="274"/>
      <c r="EQ56" s="274"/>
      <c r="ER56" s="274"/>
      <c r="ES56" s="274"/>
      <c r="ET56" s="274"/>
      <c r="EU56" s="274"/>
      <c r="EV56" s="274"/>
      <c r="EW56" s="274"/>
      <c r="EX56" s="274"/>
      <c r="EY56" s="274"/>
      <c r="EZ56" s="274"/>
      <c r="FA56" s="274"/>
      <c r="FB56" s="274"/>
      <c r="FC56" s="274"/>
      <c r="FD56" s="274"/>
      <c r="FE56" s="274"/>
      <c r="FF56" s="274"/>
      <c r="FG56" s="274"/>
      <c r="FH56" s="274"/>
      <c r="FI56" s="274"/>
      <c r="FJ56" s="274"/>
      <c r="FK56" s="274"/>
      <c r="FL56" s="274"/>
      <c r="FM56" s="274"/>
      <c r="FN56" s="274"/>
      <c r="FO56" s="274"/>
      <c r="FP56" s="274"/>
      <c r="FQ56" s="274"/>
      <c r="FR56" s="274"/>
      <c r="FS56" s="274"/>
      <c r="FT56" s="274"/>
      <c r="FU56" s="274"/>
      <c r="FV56" s="274"/>
      <c r="FW56" s="274"/>
      <c r="FX56" s="274"/>
      <c r="FY56" s="274"/>
      <c r="FZ56" s="274"/>
      <c r="GA56" s="274"/>
      <c r="GB56" s="274"/>
      <c r="GC56" s="274"/>
      <c r="GD56" s="274"/>
      <c r="GE56" s="274"/>
      <c r="GF56" s="274"/>
      <c r="GG56" s="274"/>
      <c r="GH56" s="274"/>
      <c r="GI56" s="274"/>
      <c r="GJ56" s="274"/>
      <c r="GK56" s="274"/>
      <c r="GL56" s="274"/>
      <c r="GM56" s="274"/>
      <c r="GN56" s="274"/>
      <c r="GO56" s="274"/>
    </row>
    <row r="57" spans="1:197" ht="11.1" customHeight="1" x14ac:dyDescent="0.2">
      <c r="A57" s="273" t="s">
        <v>633</v>
      </c>
      <c r="B57" s="274"/>
      <c r="C57" s="274"/>
      <c r="D57" s="275">
        <v>5</v>
      </c>
      <c r="E57" s="274"/>
      <c r="F57" s="274"/>
      <c r="G57" s="274"/>
      <c r="H57" s="274"/>
      <c r="I57" s="274"/>
      <c r="J57" s="274"/>
      <c r="K57" s="274"/>
      <c r="L57" s="275">
        <v>1</v>
      </c>
      <c r="M57" s="274"/>
      <c r="N57" s="274"/>
      <c r="O57" s="274"/>
      <c r="P57" s="275">
        <v>37</v>
      </c>
      <c r="Q57" s="274"/>
      <c r="R57" s="275">
        <v>5</v>
      </c>
      <c r="S57" s="274"/>
      <c r="T57" s="274"/>
      <c r="U57" s="274"/>
      <c r="V57" s="274"/>
      <c r="W57" s="275">
        <v>33</v>
      </c>
      <c r="X57" s="274"/>
      <c r="Y57" s="274"/>
      <c r="Z57" s="274"/>
      <c r="AA57" s="275">
        <v>153</v>
      </c>
      <c r="AB57" s="274"/>
      <c r="AC57" s="274"/>
      <c r="AD57" s="274"/>
      <c r="AE57" s="275">
        <v>282</v>
      </c>
      <c r="AF57" s="274"/>
      <c r="AG57" s="275">
        <v>8</v>
      </c>
      <c r="AH57" s="274"/>
      <c r="AI57" s="275">
        <v>516</v>
      </c>
      <c r="AJ57" s="274"/>
      <c r="AK57" s="275">
        <v>87</v>
      </c>
      <c r="AL57" s="274"/>
      <c r="AM57" s="274"/>
      <c r="AN57" s="274"/>
      <c r="AO57" s="275">
        <v>28</v>
      </c>
      <c r="AP57" s="274"/>
      <c r="AQ57" s="274"/>
      <c r="AR57" s="274"/>
      <c r="AS57" s="275">
        <v>48</v>
      </c>
      <c r="AT57" s="274"/>
      <c r="AU57" s="275">
        <v>2</v>
      </c>
      <c r="AV57" s="274"/>
      <c r="AW57" s="275">
        <v>6</v>
      </c>
      <c r="AX57" s="274"/>
      <c r="AY57" s="275">
        <v>165</v>
      </c>
      <c r="AZ57" s="274"/>
      <c r="BA57" s="275">
        <v>97</v>
      </c>
      <c r="BB57" s="274"/>
      <c r="BC57" s="274"/>
      <c r="BD57" s="274"/>
      <c r="BE57" s="274"/>
      <c r="BF57" s="274"/>
      <c r="BG57" s="275">
        <v>2</v>
      </c>
      <c r="BH57" s="274"/>
      <c r="BI57" s="274"/>
      <c r="BJ57" s="274"/>
      <c r="BK57" s="275">
        <v>26</v>
      </c>
      <c r="BL57" s="274"/>
      <c r="BM57" s="275">
        <v>208</v>
      </c>
      <c r="BN57" s="274"/>
      <c r="BO57" s="275">
        <v>2</v>
      </c>
      <c r="BP57" s="274"/>
      <c r="BQ57" s="274"/>
      <c r="BR57" s="274"/>
      <c r="BS57" s="275">
        <v>23</v>
      </c>
      <c r="BT57" s="274"/>
      <c r="BU57" s="275">
        <v>72</v>
      </c>
      <c r="BV57" s="274"/>
      <c r="BW57" s="275">
        <v>28</v>
      </c>
      <c r="BX57" s="274"/>
      <c r="BY57" s="275">
        <v>3</v>
      </c>
      <c r="BZ57" s="274"/>
      <c r="CA57" s="275">
        <v>20</v>
      </c>
      <c r="CB57" s="274"/>
      <c r="CC57" s="275">
        <v>60</v>
      </c>
      <c r="CD57" s="274"/>
      <c r="CE57" s="275">
        <v>139</v>
      </c>
      <c r="CF57" s="274"/>
      <c r="CG57" s="274"/>
      <c r="CH57" s="274"/>
      <c r="CI57" s="275">
        <v>2</v>
      </c>
      <c r="CJ57" s="274"/>
      <c r="CK57" s="275">
        <v>21</v>
      </c>
      <c r="CL57" s="274"/>
      <c r="CM57" s="275">
        <v>9</v>
      </c>
      <c r="CN57" s="274"/>
      <c r="CO57" s="275">
        <v>28</v>
      </c>
      <c r="CP57" s="274"/>
      <c r="CQ57" s="275">
        <v>5</v>
      </c>
      <c r="CR57" s="274"/>
      <c r="CS57" s="275">
        <v>83</v>
      </c>
      <c r="CT57" s="274"/>
      <c r="CU57" s="275">
        <v>64</v>
      </c>
      <c r="CV57" s="274"/>
      <c r="CW57" s="275">
        <v>40</v>
      </c>
      <c r="CX57" s="274"/>
      <c r="CY57" s="275">
        <v>10</v>
      </c>
      <c r="CZ57" s="274"/>
      <c r="DA57" s="275">
        <v>16</v>
      </c>
      <c r="DB57" s="274"/>
      <c r="DC57" s="275">
        <v>3</v>
      </c>
      <c r="DD57" s="274"/>
      <c r="DE57" s="275">
        <v>1</v>
      </c>
      <c r="DF57" s="274"/>
      <c r="DG57" s="275">
        <v>15</v>
      </c>
      <c r="DH57" s="274"/>
      <c r="DI57" s="275">
        <v>12</v>
      </c>
      <c r="DJ57" s="274"/>
      <c r="DK57" s="275">
        <v>138</v>
      </c>
      <c r="DL57" s="274"/>
      <c r="DM57" s="275">
        <v>16</v>
      </c>
      <c r="DN57" s="274"/>
      <c r="DO57" s="275">
        <v>92</v>
      </c>
      <c r="DP57" s="274"/>
      <c r="DQ57" s="275">
        <v>5</v>
      </c>
      <c r="DR57" s="274"/>
      <c r="DS57" s="275">
        <v>61</v>
      </c>
      <c r="DT57" s="274"/>
      <c r="DU57" s="275">
        <v>20</v>
      </c>
      <c r="DV57" s="274"/>
      <c r="DW57" s="275">
        <v>40</v>
      </c>
      <c r="DX57" s="274"/>
      <c r="DY57" s="275">
        <v>50</v>
      </c>
      <c r="DZ57" s="274"/>
      <c r="EA57" s="275">
        <v>31</v>
      </c>
      <c r="EB57" s="274"/>
      <c r="EC57" s="275">
        <v>13</v>
      </c>
      <c r="ED57" s="274"/>
      <c r="EE57" s="275">
        <v>117</v>
      </c>
      <c r="EF57" s="274"/>
      <c r="EG57" s="275">
        <v>57</v>
      </c>
      <c r="EH57" s="274"/>
      <c r="EI57" s="275">
        <v>120</v>
      </c>
      <c r="EJ57" s="274"/>
      <c r="EK57" s="275">
        <v>1</v>
      </c>
      <c r="EL57" s="274"/>
      <c r="EM57" s="274"/>
      <c r="EN57" s="274"/>
      <c r="EO57" s="275">
        <v>1</v>
      </c>
      <c r="EP57" s="274"/>
      <c r="EQ57" s="274"/>
      <c r="ER57" s="274"/>
      <c r="ES57" s="274"/>
      <c r="ET57" s="274"/>
      <c r="EU57" s="275">
        <v>37</v>
      </c>
      <c r="EV57" s="274"/>
      <c r="EW57" s="274"/>
      <c r="EX57" s="274"/>
      <c r="EY57" s="274"/>
      <c r="EZ57" s="274"/>
      <c r="FA57" s="274"/>
      <c r="FB57" s="274"/>
      <c r="FC57" s="274"/>
      <c r="FD57" s="274"/>
      <c r="FE57" s="274"/>
      <c r="FF57" s="274"/>
      <c r="FG57" s="274"/>
      <c r="FH57" s="274"/>
      <c r="FI57" s="274"/>
      <c r="FJ57" s="274"/>
      <c r="FK57" s="274"/>
      <c r="FL57" s="274"/>
      <c r="FM57" s="274"/>
      <c r="FN57" s="274"/>
      <c r="FO57" s="274"/>
      <c r="FP57" s="274"/>
      <c r="FQ57" s="274"/>
      <c r="FR57" s="274"/>
      <c r="FS57" s="274"/>
      <c r="FT57" s="274"/>
      <c r="FU57" s="274"/>
      <c r="FV57" s="274"/>
      <c r="FW57" s="274"/>
      <c r="FX57" s="274"/>
      <c r="FY57" s="274"/>
      <c r="FZ57" s="274"/>
      <c r="GA57" s="274"/>
      <c r="GB57" s="274"/>
      <c r="GC57" s="274"/>
      <c r="GD57" s="274"/>
      <c r="GE57" s="274"/>
      <c r="GF57" s="274"/>
      <c r="GG57" s="274"/>
      <c r="GH57" s="274"/>
      <c r="GI57" s="274"/>
      <c r="GJ57" s="274"/>
      <c r="GK57" s="274"/>
      <c r="GL57" s="274"/>
      <c r="GM57" s="274"/>
      <c r="GN57" s="274"/>
      <c r="GO57" s="274"/>
    </row>
    <row r="58" spans="1:197" ht="11.1" customHeight="1" x14ac:dyDescent="0.2">
      <c r="A58" s="273" t="s">
        <v>634</v>
      </c>
      <c r="B58" s="274"/>
      <c r="C58" s="274"/>
      <c r="D58" s="274"/>
      <c r="E58" s="274"/>
      <c r="F58" s="274"/>
      <c r="G58" s="274"/>
      <c r="H58" s="274"/>
      <c r="I58" s="274"/>
      <c r="J58" s="274"/>
      <c r="K58" s="274"/>
      <c r="L58" s="275">
        <v>2</v>
      </c>
      <c r="M58" s="274"/>
      <c r="N58" s="274"/>
      <c r="O58" s="274"/>
      <c r="P58" s="274"/>
      <c r="Q58" s="274"/>
      <c r="R58" s="275">
        <v>218</v>
      </c>
      <c r="S58" s="275">
        <v>38</v>
      </c>
      <c r="T58" s="274"/>
      <c r="U58" s="274"/>
      <c r="V58" s="274"/>
      <c r="W58" s="276">
        <v>1563</v>
      </c>
      <c r="X58" s="274"/>
      <c r="Y58" s="274"/>
      <c r="Z58" s="274"/>
      <c r="AA58" s="276">
        <v>2585</v>
      </c>
      <c r="AB58" s="274"/>
      <c r="AC58" s="274"/>
      <c r="AD58" s="274"/>
      <c r="AE58" s="276">
        <v>1404</v>
      </c>
      <c r="AF58" s="274"/>
      <c r="AG58" s="276">
        <v>1321</v>
      </c>
      <c r="AH58" s="274"/>
      <c r="AI58" s="274"/>
      <c r="AJ58" s="274"/>
      <c r="AK58" s="275">
        <v>14</v>
      </c>
      <c r="AL58" s="274"/>
      <c r="AM58" s="274"/>
      <c r="AN58" s="274"/>
      <c r="AO58" s="276">
        <v>2240</v>
      </c>
      <c r="AP58" s="274"/>
      <c r="AQ58" s="274"/>
      <c r="AR58" s="274"/>
      <c r="AS58" s="275">
        <v>618</v>
      </c>
      <c r="AT58" s="274"/>
      <c r="AU58" s="275">
        <v>577</v>
      </c>
      <c r="AV58" s="274"/>
      <c r="AW58" s="276">
        <v>1012</v>
      </c>
      <c r="AX58" s="274"/>
      <c r="AY58" s="274"/>
      <c r="AZ58" s="274"/>
      <c r="BA58" s="275">
        <v>896</v>
      </c>
      <c r="BB58" s="274"/>
      <c r="BC58" s="274"/>
      <c r="BD58" s="274"/>
      <c r="BE58" s="274"/>
      <c r="BF58" s="274"/>
      <c r="BG58" s="274"/>
      <c r="BH58" s="274"/>
      <c r="BI58" s="274"/>
      <c r="BJ58" s="274"/>
      <c r="BK58" s="275">
        <v>687</v>
      </c>
      <c r="BL58" s="275">
        <v>8</v>
      </c>
      <c r="BM58" s="275">
        <v>365</v>
      </c>
      <c r="BN58" s="274"/>
      <c r="BO58" s="275">
        <v>496</v>
      </c>
      <c r="BP58" s="274"/>
      <c r="BQ58" s="274"/>
      <c r="BR58" s="274"/>
      <c r="BS58" s="275">
        <v>671</v>
      </c>
      <c r="BT58" s="274"/>
      <c r="BU58" s="275">
        <v>180</v>
      </c>
      <c r="BV58" s="274"/>
      <c r="BW58" s="275">
        <v>239</v>
      </c>
      <c r="BX58" s="274"/>
      <c r="BY58" s="275">
        <v>311</v>
      </c>
      <c r="BZ58" s="274"/>
      <c r="CA58" s="275">
        <v>274</v>
      </c>
      <c r="CB58" s="274"/>
      <c r="CC58" s="275">
        <v>154</v>
      </c>
      <c r="CD58" s="274"/>
      <c r="CE58" s="276">
        <v>1094</v>
      </c>
      <c r="CF58" s="274"/>
      <c r="CG58" s="275">
        <v>404</v>
      </c>
      <c r="CH58" s="274"/>
      <c r="CI58" s="275">
        <v>213</v>
      </c>
      <c r="CJ58" s="274"/>
      <c r="CK58" s="275">
        <v>574</v>
      </c>
      <c r="CL58" s="274"/>
      <c r="CM58" s="275">
        <v>269</v>
      </c>
      <c r="CN58" s="274"/>
      <c r="CO58" s="275">
        <v>172</v>
      </c>
      <c r="CP58" s="274"/>
      <c r="CQ58" s="275">
        <v>729</v>
      </c>
      <c r="CR58" s="274"/>
      <c r="CS58" s="275">
        <v>300</v>
      </c>
      <c r="CT58" s="274"/>
      <c r="CU58" s="275">
        <v>172</v>
      </c>
      <c r="CV58" s="274"/>
      <c r="CW58" s="275">
        <v>556</v>
      </c>
      <c r="CX58" s="274"/>
      <c r="CY58" s="275">
        <v>552</v>
      </c>
      <c r="CZ58" s="274"/>
      <c r="DA58" s="275">
        <v>222</v>
      </c>
      <c r="DB58" s="274"/>
      <c r="DC58" s="276">
        <v>1676</v>
      </c>
      <c r="DD58" s="274"/>
      <c r="DE58" s="275">
        <v>520</v>
      </c>
      <c r="DF58" s="274"/>
      <c r="DG58" s="275">
        <v>567</v>
      </c>
      <c r="DH58" s="274"/>
      <c r="DI58" s="275">
        <v>144</v>
      </c>
      <c r="DJ58" s="274"/>
      <c r="DK58" s="275">
        <v>185</v>
      </c>
      <c r="DL58" s="274"/>
      <c r="DM58" s="276">
        <v>1432</v>
      </c>
      <c r="DN58" s="274"/>
      <c r="DO58" s="275">
        <v>86</v>
      </c>
      <c r="DP58" s="274"/>
      <c r="DQ58" s="275">
        <v>320</v>
      </c>
      <c r="DR58" s="274"/>
      <c r="DS58" s="275">
        <v>827</v>
      </c>
      <c r="DT58" s="274"/>
      <c r="DU58" s="276">
        <v>1071</v>
      </c>
      <c r="DV58" s="274"/>
      <c r="DW58" s="275">
        <v>247</v>
      </c>
      <c r="DX58" s="274"/>
      <c r="DY58" s="275">
        <v>492</v>
      </c>
      <c r="DZ58" s="274"/>
      <c r="EA58" s="275">
        <v>465</v>
      </c>
      <c r="EB58" s="274"/>
      <c r="EC58" s="275">
        <v>107</v>
      </c>
      <c r="ED58" s="274"/>
      <c r="EE58" s="275">
        <v>526</v>
      </c>
      <c r="EF58" s="274"/>
      <c r="EG58" s="275">
        <v>123</v>
      </c>
      <c r="EH58" s="274"/>
      <c r="EI58" s="275">
        <v>458</v>
      </c>
      <c r="EJ58" s="274"/>
      <c r="EK58" s="275">
        <v>654</v>
      </c>
      <c r="EL58" s="274"/>
      <c r="EM58" s="275">
        <v>207</v>
      </c>
      <c r="EN58" s="274"/>
      <c r="EO58" s="275">
        <v>101</v>
      </c>
      <c r="EP58" s="274"/>
      <c r="EQ58" s="274"/>
      <c r="ER58" s="274"/>
      <c r="ES58" s="275">
        <v>25</v>
      </c>
      <c r="ET58" s="274"/>
      <c r="EU58" s="275">
        <v>109</v>
      </c>
      <c r="EV58" s="274"/>
      <c r="EW58" s="274"/>
      <c r="EX58" s="274"/>
      <c r="EY58" s="274"/>
      <c r="EZ58" s="274"/>
      <c r="FA58" s="274"/>
      <c r="FB58" s="274"/>
      <c r="FC58" s="274"/>
      <c r="FD58" s="274"/>
      <c r="FE58" s="274"/>
      <c r="FF58" s="274"/>
      <c r="FG58" s="274"/>
      <c r="FH58" s="274"/>
      <c r="FI58" s="274"/>
      <c r="FJ58" s="274"/>
      <c r="FK58" s="274"/>
      <c r="FL58" s="274"/>
      <c r="FM58" s="274"/>
      <c r="FN58" s="274"/>
      <c r="FO58" s="274"/>
      <c r="FP58" s="274"/>
      <c r="FQ58" s="274"/>
      <c r="FR58" s="274"/>
      <c r="FS58" s="274"/>
      <c r="FT58" s="274"/>
      <c r="FU58" s="274"/>
      <c r="FV58" s="274"/>
      <c r="FW58" s="274"/>
      <c r="FX58" s="274"/>
      <c r="FY58" s="274"/>
      <c r="FZ58" s="274"/>
      <c r="GA58" s="274"/>
      <c r="GB58" s="274"/>
      <c r="GC58" s="274"/>
      <c r="GD58" s="274"/>
      <c r="GE58" s="274"/>
      <c r="GF58" s="274"/>
      <c r="GG58" s="274"/>
      <c r="GH58" s="274"/>
      <c r="GI58" s="274"/>
      <c r="GJ58" s="274"/>
      <c r="GK58" s="274"/>
      <c r="GL58" s="274"/>
      <c r="GM58" s="274"/>
      <c r="GN58" s="274"/>
      <c r="GO58" s="274"/>
    </row>
    <row r="59" spans="1:197" ht="11.1" customHeight="1" x14ac:dyDescent="0.2">
      <c r="A59" s="273" t="s">
        <v>635</v>
      </c>
      <c r="B59" s="274"/>
      <c r="C59" s="274"/>
      <c r="D59" s="274"/>
      <c r="E59" s="274"/>
      <c r="F59" s="274"/>
      <c r="G59" s="274"/>
      <c r="H59" s="274"/>
      <c r="I59" s="274"/>
      <c r="J59" s="274"/>
      <c r="K59" s="274"/>
      <c r="L59" s="274"/>
      <c r="M59" s="274"/>
      <c r="N59" s="274"/>
      <c r="O59" s="274"/>
      <c r="P59" s="274"/>
      <c r="Q59" s="274"/>
      <c r="R59" s="274"/>
      <c r="S59" s="274"/>
      <c r="T59" s="274"/>
      <c r="U59" s="274"/>
      <c r="V59" s="274"/>
      <c r="W59" s="274"/>
      <c r="X59" s="274"/>
      <c r="Y59" s="274"/>
      <c r="Z59" s="274"/>
      <c r="AA59" s="274"/>
      <c r="AB59" s="274"/>
      <c r="AC59" s="274"/>
      <c r="AD59" s="274"/>
      <c r="AE59" s="274"/>
      <c r="AF59" s="274"/>
      <c r="AG59" s="274"/>
      <c r="AH59" s="274"/>
      <c r="AI59" s="274"/>
      <c r="AJ59" s="274"/>
      <c r="AK59" s="274"/>
      <c r="AL59" s="274"/>
      <c r="AM59" s="274"/>
      <c r="AN59" s="274"/>
      <c r="AO59" s="274"/>
      <c r="AP59" s="274"/>
      <c r="AQ59" s="274"/>
      <c r="AR59" s="274"/>
      <c r="AS59" s="274"/>
      <c r="AT59" s="274"/>
      <c r="AU59" s="274"/>
      <c r="AV59" s="274"/>
      <c r="AW59" s="274"/>
      <c r="AX59" s="274"/>
      <c r="AY59" s="275">
        <v>1</v>
      </c>
      <c r="AZ59" s="274"/>
      <c r="BA59" s="274"/>
      <c r="BB59" s="274"/>
      <c r="BC59" s="274"/>
      <c r="BD59" s="274"/>
      <c r="BE59" s="274"/>
      <c r="BF59" s="274"/>
      <c r="BG59" s="274"/>
      <c r="BH59" s="274"/>
      <c r="BI59" s="274"/>
      <c r="BJ59" s="274"/>
      <c r="BK59" s="274"/>
      <c r="BL59" s="274"/>
      <c r="BM59" s="274"/>
      <c r="BN59" s="274"/>
      <c r="BO59" s="274"/>
      <c r="BP59" s="274"/>
      <c r="BQ59" s="274"/>
      <c r="BR59" s="274"/>
      <c r="BS59" s="274"/>
      <c r="BT59" s="274"/>
      <c r="BU59" s="274"/>
      <c r="BV59" s="274"/>
      <c r="BW59" s="274"/>
      <c r="BX59" s="274"/>
      <c r="BY59" s="274"/>
      <c r="BZ59" s="274"/>
      <c r="CA59" s="274"/>
      <c r="CB59" s="274"/>
      <c r="CC59" s="274"/>
      <c r="CD59" s="274"/>
      <c r="CE59" s="274"/>
      <c r="CF59" s="274"/>
      <c r="CG59" s="274"/>
      <c r="CH59" s="274"/>
      <c r="CI59" s="274"/>
      <c r="CJ59" s="274"/>
      <c r="CK59" s="275">
        <v>2</v>
      </c>
      <c r="CL59" s="274"/>
      <c r="CM59" s="274"/>
      <c r="CN59" s="274"/>
      <c r="CO59" s="274"/>
      <c r="CP59" s="274"/>
      <c r="CQ59" s="274"/>
      <c r="CR59" s="274"/>
      <c r="CS59" s="274"/>
      <c r="CT59" s="274"/>
      <c r="CU59" s="274"/>
      <c r="CV59" s="274"/>
      <c r="CW59" s="275">
        <v>3</v>
      </c>
      <c r="CX59" s="274"/>
      <c r="CY59" s="274"/>
      <c r="CZ59" s="274"/>
      <c r="DA59" s="274"/>
      <c r="DB59" s="274"/>
      <c r="DC59" s="274"/>
      <c r="DD59" s="274"/>
      <c r="DE59" s="274"/>
      <c r="DF59" s="274"/>
      <c r="DG59" s="274"/>
      <c r="DH59" s="274"/>
      <c r="DI59" s="274"/>
      <c r="DJ59" s="274"/>
      <c r="DK59" s="275">
        <v>1</v>
      </c>
      <c r="DL59" s="274"/>
      <c r="DM59" s="274"/>
      <c r="DN59" s="274"/>
      <c r="DO59" s="275">
        <v>2</v>
      </c>
      <c r="DP59" s="274"/>
      <c r="DQ59" s="274"/>
      <c r="DR59" s="274"/>
      <c r="DS59" s="274"/>
      <c r="DT59" s="274"/>
      <c r="DU59" s="274"/>
      <c r="DV59" s="274"/>
      <c r="DW59" s="275">
        <v>3</v>
      </c>
      <c r="DX59" s="274"/>
      <c r="DY59" s="274"/>
      <c r="DZ59" s="274"/>
      <c r="EA59" s="274"/>
      <c r="EB59" s="274"/>
      <c r="EC59" s="274"/>
      <c r="ED59" s="274"/>
      <c r="EE59" s="274"/>
      <c r="EF59" s="274"/>
      <c r="EG59" s="274"/>
      <c r="EH59" s="274"/>
      <c r="EI59" s="275">
        <v>3</v>
      </c>
      <c r="EJ59" s="274"/>
      <c r="EK59" s="274"/>
      <c r="EL59" s="274"/>
      <c r="EM59" s="274"/>
      <c r="EN59" s="274"/>
      <c r="EO59" s="274"/>
      <c r="EP59" s="274"/>
      <c r="EQ59" s="274"/>
      <c r="ER59" s="274"/>
      <c r="ES59" s="274"/>
      <c r="ET59" s="274"/>
      <c r="EU59" s="274"/>
      <c r="EV59" s="274"/>
      <c r="EW59" s="274"/>
      <c r="EX59" s="274"/>
      <c r="EY59" s="274"/>
      <c r="EZ59" s="274"/>
      <c r="FA59" s="274"/>
      <c r="FB59" s="274"/>
      <c r="FC59" s="274"/>
      <c r="FD59" s="274"/>
      <c r="FE59" s="274"/>
      <c r="FF59" s="274"/>
      <c r="FG59" s="274"/>
      <c r="FH59" s="274"/>
      <c r="FI59" s="274"/>
      <c r="FJ59" s="274"/>
      <c r="FK59" s="274"/>
      <c r="FL59" s="274"/>
      <c r="FM59" s="274"/>
      <c r="FN59" s="274"/>
      <c r="FO59" s="274"/>
      <c r="FP59" s="274"/>
      <c r="FQ59" s="274"/>
      <c r="FR59" s="274"/>
      <c r="FS59" s="274"/>
      <c r="FT59" s="274"/>
      <c r="FU59" s="274"/>
      <c r="FV59" s="274"/>
      <c r="FW59" s="274"/>
      <c r="FX59" s="274"/>
      <c r="FY59" s="274"/>
      <c r="FZ59" s="274"/>
      <c r="GA59" s="274"/>
      <c r="GB59" s="274"/>
      <c r="GC59" s="274"/>
      <c r="GD59" s="274"/>
      <c r="GE59" s="274"/>
      <c r="GF59" s="274"/>
      <c r="GG59" s="274"/>
      <c r="GH59" s="274"/>
      <c r="GI59" s="274"/>
      <c r="GJ59" s="274"/>
      <c r="GK59" s="274"/>
      <c r="GL59" s="274"/>
      <c r="GM59" s="274"/>
      <c r="GN59" s="274"/>
      <c r="GO59" s="274"/>
    </row>
    <row r="60" spans="1:197" ht="11.1" customHeight="1" x14ac:dyDescent="0.2">
      <c r="A60" s="273" t="s">
        <v>636</v>
      </c>
      <c r="B60" s="274"/>
      <c r="C60" s="274"/>
      <c r="D60" s="274"/>
      <c r="E60" s="274"/>
      <c r="F60" s="274"/>
      <c r="G60" s="274"/>
      <c r="H60" s="274"/>
      <c r="I60" s="274"/>
      <c r="J60" s="274"/>
      <c r="K60" s="274"/>
      <c r="L60" s="274"/>
      <c r="M60" s="274"/>
      <c r="N60" s="274"/>
      <c r="O60" s="274"/>
      <c r="P60" s="274"/>
      <c r="Q60" s="274"/>
      <c r="R60" s="275">
        <v>5</v>
      </c>
      <c r="S60" s="275">
        <v>2</v>
      </c>
      <c r="T60" s="274"/>
      <c r="U60" s="274"/>
      <c r="V60" s="274"/>
      <c r="W60" s="275">
        <v>42</v>
      </c>
      <c r="X60" s="274"/>
      <c r="Y60" s="274"/>
      <c r="Z60" s="274"/>
      <c r="AA60" s="275">
        <v>119</v>
      </c>
      <c r="AB60" s="274"/>
      <c r="AC60" s="274"/>
      <c r="AD60" s="274"/>
      <c r="AE60" s="275">
        <v>151</v>
      </c>
      <c r="AF60" s="274"/>
      <c r="AG60" s="275">
        <v>56</v>
      </c>
      <c r="AH60" s="274"/>
      <c r="AI60" s="274"/>
      <c r="AJ60" s="274"/>
      <c r="AK60" s="275">
        <v>238</v>
      </c>
      <c r="AL60" s="274"/>
      <c r="AM60" s="274"/>
      <c r="AN60" s="274"/>
      <c r="AO60" s="275">
        <v>323</v>
      </c>
      <c r="AP60" s="274"/>
      <c r="AQ60" s="274"/>
      <c r="AR60" s="274"/>
      <c r="AS60" s="275">
        <v>12</v>
      </c>
      <c r="AT60" s="274"/>
      <c r="AU60" s="275">
        <v>7</v>
      </c>
      <c r="AV60" s="274"/>
      <c r="AW60" s="275">
        <v>92</v>
      </c>
      <c r="AX60" s="274"/>
      <c r="AY60" s="275">
        <v>392</v>
      </c>
      <c r="AZ60" s="274"/>
      <c r="BA60" s="275">
        <v>490</v>
      </c>
      <c r="BB60" s="274"/>
      <c r="BC60" s="274"/>
      <c r="BD60" s="274"/>
      <c r="BE60" s="274"/>
      <c r="BF60" s="274"/>
      <c r="BG60" s="275">
        <v>599</v>
      </c>
      <c r="BH60" s="274"/>
      <c r="BI60" s="274"/>
      <c r="BJ60" s="274"/>
      <c r="BK60" s="275">
        <v>24</v>
      </c>
      <c r="BL60" s="274"/>
      <c r="BM60" s="275">
        <v>17</v>
      </c>
      <c r="BN60" s="274"/>
      <c r="BO60" s="275">
        <v>156</v>
      </c>
      <c r="BP60" s="274"/>
      <c r="BQ60" s="274"/>
      <c r="BR60" s="274"/>
      <c r="BS60" s="275">
        <v>42</v>
      </c>
      <c r="BT60" s="274"/>
      <c r="BU60" s="275">
        <v>122</v>
      </c>
      <c r="BV60" s="274"/>
      <c r="BW60" s="275">
        <v>25</v>
      </c>
      <c r="BX60" s="274"/>
      <c r="BY60" s="275">
        <v>9</v>
      </c>
      <c r="BZ60" s="274"/>
      <c r="CA60" s="275">
        <v>69</v>
      </c>
      <c r="CB60" s="274"/>
      <c r="CC60" s="275">
        <v>9</v>
      </c>
      <c r="CD60" s="274"/>
      <c r="CE60" s="275">
        <v>59</v>
      </c>
      <c r="CF60" s="274"/>
      <c r="CG60" s="275">
        <v>1</v>
      </c>
      <c r="CH60" s="274"/>
      <c r="CI60" s="275">
        <v>6</v>
      </c>
      <c r="CJ60" s="274"/>
      <c r="CK60" s="275">
        <v>18</v>
      </c>
      <c r="CL60" s="274"/>
      <c r="CM60" s="275">
        <v>40</v>
      </c>
      <c r="CN60" s="274"/>
      <c r="CO60" s="275">
        <v>23</v>
      </c>
      <c r="CP60" s="274"/>
      <c r="CQ60" s="275">
        <v>109</v>
      </c>
      <c r="CR60" s="274"/>
      <c r="CS60" s="275">
        <v>4</v>
      </c>
      <c r="CT60" s="274"/>
      <c r="CU60" s="275">
        <v>1</v>
      </c>
      <c r="CV60" s="274"/>
      <c r="CW60" s="275">
        <v>36</v>
      </c>
      <c r="CX60" s="274"/>
      <c r="CY60" s="275">
        <v>281</v>
      </c>
      <c r="CZ60" s="274"/>
      <c r="DA60" s="275">
        <v>1</v>
      </c>
      <c r="DB60" s="274"/>
      <c r="DC60" s="275">
        <v>95</v>
      </c>
      <c r="DD60" s="274"/>
      <c r="DE60" s="275">
        <v>8</v>
      </c>
      <c r="DF60" s="274"/>
      <c r="DG60" s="275">
        <v>69</v>
      </c>
      <c r="DH60" s="274"/>
      <c r="DI60" s="275">
        <v>49</v>
      </c>
      <c r="DJ60" s="274"/>
      <c r="DK60" s="274"/>
      <c r="DL60" s="274"/>
      <c r="DM60" s="275">
        <v>3</v>
      </c>
      <c r="DN60" s="274"/>
      <c r="DO60" s="275">
        <v>11</v>
      </c>
      <c r="DP60" s="274"/>
      <c r="DQ60" s="275">
        <v>25</v>
      </c>
      <c r="DR60" s="274"/>
      <c r="DS60" s="275">
        <v>61</v>
      </c>
      <c r="DT60" s="274"/>
      <c r="DU60" s="275">
        <v>62</v>
      </c>
      <c r="DV60" s="274"/>
      <c r="DW60" s="275">
        <v>78</v>
      </c>
      <c r="DX60" s="274"/>
      <c r="DY60" s="275">
        <v>64</v>
      </c>
      <c r="DZ60" s="274"/>
      <c r="EA60" s="275">
        <v>27</v>
      </c>
      <c r="EB60" s="274"/>
      <c r="EC60" s="275">
        <v>151</v>
      </c>
      <c r="ED60" s="274"/>
      <c r="EE60" s="275">
        <v>31</v>
      </c>
      <c r="EF60" s="274"/>
      <c r="EG60" s="275">
        <v>148</v>
      </c>
      <c r="EH60" s="274"/>
      <c r="EI60" s="275">
        <v>11</v>
      </c>
      <c r="EJ60" s="274"/>
      <c r="EK60" s="275">
        <v>21</v>
      </c>
      <c r="EL60" s="274"/>
      <c r="EM60" s="274"/>
      <c r="EN60" s="274"/>
      <c r="EO60" s="275">
        <v>1</v>
      </c>
      <c r="EP60" s="274"/>
      <c r="EQ60" s="274"/>
      <c r="ER60" s="274"/>
      <c r="ES60" s="274"/>
      <c r="ET60" s="274"/>
      <c r="EU60" s="275">
        <v>20</v>
      </c>
      <c r="EV60" s="274"/>
      <c r="EW60" s="274"/>
      <c r="EX60" s="274"/>
      <c r="EY60" s="274"/>
      <c r="EZ60" s="274"/>
      <c r="FA60" s="274"/>
      <c r="FB60" s="274"/>
      <c r="FC60" s="274"/>
      <c r="FD60" s="274"/>
      <c r="FE60" s="274"/>
      <c r="FF60" s="274"/>
      <c r="FG60" s="274"/>
      <c r="FH60" s="274"/>
      <c r="FI60" s="274"/>
      <c r="FJ60" s="274"/>
      <c r="FK60" s="274"/>
      <c r="FL60" s="274"/>
      <c r="FM60" s="274"/>
      <c r="FN60" s="274"/>
      <c r="FO60" s="274"/>
      <c r="FP60" s="274"/>
      <c r="FQ60" s="274"/>
      <c r="FR60" s="274"/>
      <c r="FS60" s="274"/>
      <c r="FT60" s="274"/>
      <c r="FU60" s="274"/>
      <c r="FV60" s="274"/>
      <c r="FW60" s="274"/>
      <c r="FX60" s="274"/>
      <c r="FY60" s="274"/>
      <c r="FZ60" s="274"/>
      <c r="GA60" s="274"/>
      <c r="GB60" s="274"/>
      <c r="GC60" s="274"/>
      <c r="GD60" s="274"/>
      <c r="GE60" s="274"/>
      <c r="GF60" s="274"/>
      <c r="GG60" s="274"/>
      <c r="GH60" s="274"/>
      <c r="GI60" s="274"/>
      <c r="GJ60" s="274"/>
      <c r="GK60" s="274"/>
      <c r="GL60" s="274"/>
      <c r="GM60" s="274"/>
      <c r="GN60" s="274"/>
      <c r="GO60" s="274"/>
    </row>
    <row r="61" spans="1:197" ht="11.1" customHeight="1" x14ac:dyDescent="0.2">
      <c r="A61" s="273" t="s">
        <v>394</v>
      </c>
      <c r="B61" s="274"/>
      <c r="C61" s="274"/>
      <c r="D61" s="274"/>
      <c r="E61" s="274"/>
      <c r="F61" s="274"/>
      <c r="G61" s="274"/>
      <c r="H61" s="274"/>
      <c r="I61" s="274"/>
      <c r="J61" s="274"/>
      <c r="K61" s="274"/>
      <c r="L61" s="275">
        <v>12</v>
      </c>
      <c r="M61" s="274"/>
      <c r="N61" s="274"/>
      <c r="O61" s="274"/>
      <c r="P61" s="274"/>
      <c r="Q61" s="274"/>
      <c r="R61" s="275">
        <v>68</v>
      </c>
      <c r="S61" s="275">
        <v>54</v>
      </c>
      <c r="T61" s="274"/>
      <c r="U61" s="274"/>
      <c r="V61" s="274"/>
      <c r="W61" s="275">
        <v>11</v>
      </c>
      <c r="X61" s="274"/>
      <c r="Y61" s="274"/>
      <c r="Z61" s="274"/>
      <c r="AA61" s="275">
        <v>347</v>
      </c>
      <c r="AB61" s="274"/>
      <c r="AC61" s="275">
        <v>4</v>
      </c>
      <c r="AD61" s="274"/>
      <c r="AE61" s="275">
        <v>2</v>
      </c>
      <c r="AF61" s="274"/>
      <c r="AG61" s="275">
        <v>37</v>
      </c>
      <c r="AH61" s="274"/>
      <c r="AI61" s="274"/>
      <c r="AJ61" s="274"/>
      <c r="AK61" s="274"/>
      <c r="AL61" s="274"/>
      <c r="AM61" s="274"/>
      <c r="AN61" s="274"/>
      <c r="AO61" s="275">
        <v>101</v>
      </c>
      <c r="AP61" s="274"/>
      <c r="AQ61" s="274"/>
      <c r="AR61" s="274"/>
      <c r="AS61" s="275">
        <v>361</v>
      </c>
      <c r="AT61" s="274"/>
      <c r="AU61" s="275">
        <v>104</v>
      </c>
      <c r="AV61" s="274"/>
      <c r="AW61" s="275">
        <v>353</v>
      </c>
      <c r="AX61" s="274"/>
      <c r="AY61" s="275">
        <v>51</v>
      </c>
      <c r="AZ61" s="274"/>
      <c r="BA61" s="275">
        <v>279</v>
      </c>
      <c r="BB61" s="274"/>
      <c r="BC61" s="274"/>
      <c r="BD61" s="274"/>
      <c r="BE61" s="274"/>
      <c r="BF61" s="274"/>
      <c r="BG61" s="275">
        <v>5</v>
      </c>
      <c r="BH61" s="274"/>
      <c r="BI61" s="274"/>
      <c r="BJ61" s="274"/>
      <c r="BK61" s="275">
        <v>120</v>
      </c>
      <c r="BL61" s="274"/>
      <c r="BM61" s="274"/>
      <c r="BN61" s="274"/>
      <c r="BO61" s="275">
        <v>326</v>
      </c>
      <c r="BP61" s="274"/>
      <c r="BQ61" s="274"/>
      <c r="BR61" s="274"/>
      <c r="BS61" s="275">
        <v>146</v>
      </c>
      <c r="BT61" s="274"/>
      <c r="BU61" s="275">
        <v>84</v>
      </c>
      <c r="BV61" s="274"/>
      <c r="BW61" s="275">
        <v>52</v>
      </c>
      <c r="BX61" s="274"/>
      <c r="BY61" s="275">
        <v>48</v>
      </c>
      <c r="BZ61" s="274"/>
      <c r="CA61" s="275">
        <v>88</v>
      </c>
      <c r="CB61" s="274"/>
      <c r="CC61" s="275">
        <v>11</v>
      </c>
      <c r="CD61" s="274"/>
      <c r="CE61" s="275">
        <v>197</v>
      </c>
      <c r="CF61" s="274"/>
      <c r="CG61" s="275">
        <v>32</v>
      </c>
      <c r="CH61" s="274"/>
      <c r="CI61" s="275">
        <v>25</v>
      </c>
      <c r="CJ61" s="274"/>
      <c r="CK61" s="275">
        <v>76</v>
      </c>
      <c r="CL61" s="274"/>
      <c r="CM61" s="275">
        <v>212</v>
      </c>
      <c r="CN61" s="274"/>
      <c r="CO61" s="275">
        <v>19</v>
      </c>
      <c r="CP61" s="274"/>
      <c r="CQ61" s="275">
        <v>252</v>
      </c>
      <c r="CR61" s="274"/>
      <c r="CS61" s="275">
        <v>59</v>
      </c>
      <c r="CT61" s="274"/>
      <c r="CU61" s="275">
        <v>11</v>
      </c>
      <c r="CV61" s="274"/>
      <c r="CW61" s="275">
        <v>59</v>
      </c>
      <c r="CX61" s="274"/>
      <c r="CY61" s="275">
        <v>197</v>
      </c>
      <c r="CZ61" s="274"/>
      <c r="DA61" s="274"/>
      <c r="DB61" s="274"/>
      <c r="DC61" s="275">
        <v>526</v>
      </c>
      <c r="DD61" s="274"/>
      <c r="DE61" s="275">
        <v>360</v>
      </c>
      <c r="DF61" s="274"/>
      <c r="DG61" s="275">
        <v>149</v>
      </c>
      <c r="DH61" s="274"/>
      <c r="DI61" s="275">
        <v>17</v>
      </c>
      <c r="DJ61" s="274"/>
      <c r="DK61" s="275">
        <v>25</v>
      </c>
      <c r="DL61" s="274"/>
      <c r="DM61" s="275">
        <v>13</v>
      </c>
      <c r="DN61" s="274"/>
      <c r="DO61" s="275">
        <v>30</v>
      </c>
      <c r="DP61" s="274"/>
      <c r="DQ61" s="275">
        <v>91</v>
      </c>
      <c r="DR61" s="274"/>
      <c r="DS61" s="275">
        <v>346</v>
      </c>
      <c r="DT61" s="274"/>
      <c r="DU61" s="275">
        <v>418</v>
      </c>
      <c r="DV61" s="274"/>
      <c r="DW61" s="275">
        <v>66</v>
      </c>
      <c r="DX61" s="274"/>
      <c r="DY61" s="275">
        <v>175</v>
      </c>
      <c r="DZ61" s="274"/>
      <c r="EA61" s="275">
        <v>51</v>
      </c>
      <c r="EB61" s="274"/>
      <c r="EC61" s="275">
        <v>182</v>
      </c>
      <c r="ED61" s="274"/>
      <c r="EE61" s="275">
        <v>209</v>
      </c>
      <c r="EF61" s="274"/>
      <c r="EG61" s="275">
        <v>33</v>
      </c>
      <c r="EH61" s="274"/>
      <c r="EI61" s="275">
        <v>123</v>
      </c>
      <c r="EJ61" s="274"/>
      <c r="EK61" s="275">
        <v>92</v>
      </c>
      <c r="EL61" s="274"/>
      <c r="EM61" s="275">
        <v>11</v>
      </c>
      <c r="EN61" s="274"/>
      <c r="EO61" s="275">
        <v>15</v>
      </c>
      <c r="EP61" s="274"/>
      <c r="EQ61" s="274"/>
      <c r="ER61" s="274"/>
      <c r="ES61" s="274"/>
      <c r="ET61" s="274"/>
      <c r="EU61" s="275">
        <v>17</v>
      </c>
      <c r="EV61" s="274"/>
      <c r="EW61" s="274"/>
      <c r="EX61" s="274"/>
      <c r="EY61" s="274"/>
      <c r="EZ61" s="274"/>
      <c r="FA61" s="274"/>
      <c r="FB61" s="274"/>
      <c r="FC61" s="274"/>
      <c r="FD61" s="274"/>
      <c r="FE61" s="274"/>
      <c r="FF61" s="274"/>
      <c r="FG61" s="274"/>
      <c r="FH61" s="274"/>
      <c r="FI61" s="274"/>
      <c r="FJ61" s="274"/>
      <c r="FK61" s="274"/>
      <c r="FL61" s="274"/>
      <c r="FM61" s="274"/>
      <c r="FN61" s="274"/>
      <c r="FO61" s="274"/>
      <c r="FP61" s="274"/>
      <c r="FQ61" s="274"/>
      <c r="FR61" s="274"/>
      <c r="FS61" s="274"/>
      <c r="FT61" s="274"/>
      <c r="FU61" s="274"/>
      <c r="FV61" s="274"/>
      <c r="FW61" s="274"/>
      <c r="FX61" s="274"/>
      <c r="FY61" s="274"/>
      <c r="FZ61" s="274"/>
      <c r="GA61" s="274"/>
      <c r="GB61" s="274"/>
      <c r="GC61" s="274"/>
      <c r="GD61" s="274"/>
      <c r="GE61" s="274"/>
      <c r="GF61" s="274"/>
      <c r="GG61" s="274"/>
      <c r="GH61" s="274"/>
      <c r="GI61" s="274"/>
      <c r="GJ61" s="274"/>
      <c r="GK61" s="274"/>
      <c r="GL61" s="274"/>
      <c r="GM61" s="274"/>
      <c r="GN61" s="274"/>
      <c r="GO61" s="274"/>
    </row>
    <row r="62" spans="1:197" ht="11.1" customHeight="1" x14ac:dyDescent="0.2">
      <c r="A62" s="273" t="s">
        <v>395</v>
      </c>
      <c r="B62" s="274"/>
      <c r="C62" s="274"/>
      <c r="D62" s="274"/>
      <c r="E62" s="274"/>
      <c r="F62" s="274"/>
      <c r="G62" s="274"/>
      <c r="H62" s="274"/>
      <c r="I62" s="274"/>
      <c r="J62" s="274"/>
      <c r="K62" s="274"/>
      <c r="L62" s="274"/>
      <c r="M62" s="274"/>
      <c r="N62" s="274"/>
      <c r="O62" s="274"/>
      <c r="P62" s="274"/>
      <c r="Q62" s="274"/>
      <c r="R62" s="274"/>
      <c r="S62" s="274"/>
      <c r="T62" s="274"/>
      <c r="U62" s="274"/>
      <c r="V62" s="274"/>
      <c r="W62" s="274"/>
      <c r="X62" s="274"/>
      <c r="Y62" s="274"/>
      <c r="Z62" s="274"/>
      <c r="AA62" s="274"/>
      <c r="AB62" s="274"/>
      <c r="AC62" s="274"/>
      <c r="AD62" s="274"/>
      <c r="AE62" s="274"/>
      <c r="AF62" s="274"/>
      <c r="AG62" s="274"/>
      <c r="AH62" s="274"/>
      <c r="AI62" s="274"/>
      <c r="AJ62" s="274"/>
      <c r="AK62" s="275">
        <v>1</v>
      </c>
      <c r="AL62" s="274"/>
      <c r="AM62" s="274"/>
      <c r="AN62" s="274"/>
      <c r="AO62" s="274"/>
      <c r="AP62" s="274"/>
      <c r="AQ62" s="274"/>
      <c r="AR62" s="274"/>
      <c r="AS62" s="274"/>
      <c r="AT62" s="274"/>
      <c r="AU62" s="274"/>
      <c r="AV62" s="274"/>
      <c r="AW62" s="274"/>
      <c r="AX62" s="274"/>
      <c r="AY62" s="274"/>
      <c r="AZ62" s="274"/>
      <c r="BA62" s="275">
        <v>3</v>
      </c>
      <c r="BB62" s="274"/>
      <c r="BC62" s="274"/>
      <c r="BD62" s="274"/>
      <c r="BE62" s="274"/>
      <c r="BF62" s="274"/>
      <c r="BG62" s="274"/>
      <c r="BH62" s="274"/>
      <c r="BI62" s="274"/>
      <c r="BJ62" s="274"/>
      <c r="BK62" s="274"/>
      <c r="BL62" s="274"/>
      <c r="BM62" s="275">
        <v>12</v>
      </c>
      <c r="BN62" s="274"/>
      <c r="BO62" s="274"/>
      <c r="BP62" s="274"/>
      <c r="BQ62" s="274"/>
      <c r="BR62" s="274"/>
      <c r="BS62" s="274"/>
      <c r="BT62" s="274"/>
      <c r="BU62" s="275">
        <v>1</v>
      </c>
      <c r="BV62" s="274"/>
      <c r="BW62" s="274"/>
      <c r="BX62" s="274"/>
      <c r="BY62" s="274"/>
      <c r="BZ62" s="274"/>
      <c r="CA62" s="274"/>
      <c r="CB62" s="274"/>
      <c r="CC62" s="275">
        <v>1</v>
      </c>
      <c r="CD62" s="274"/>
      <c r="CE62" s="275">
        <v>5</v>
      </c>
      <c r="CF62" s="274"/>
      <c r="CG62" s="274"/>
      <c r="CH62" s="274"/>
      <c r="CI62" s="274"/>
      <c r="CJ62" s="274"/>
      <c r="CK62" s="274"/>
      <c r="CL62" s="274"/>
      <c r="CM62" s="274"/>
      <c r="CN62" s="274"/>
      <c r="CO62" s="274"/>
      <c r="CP62" s="274"/>
      <c r="CQ62" s="274"/>
      <c r="CR62" s="274"/>
      <c r="CS62" s="274"/>
      <c r="CT62" s="274"/>
      <c r="CU62" s="274"/>
      <c r="CV62" s="274"/>
      <c r="CW62" s="275">
        <v>1</v>
      </c>
      <c r="CX62" s="274"/>
      <c r="CY62" s="274"/>
      <c r="CZ62" s="274"/>
      <c r="DA62" s="274"/>
      <c r="DB62" s="274"/>
      <c r="DC62" s="274"/>
      <c r="DD62" s="274"/>
      <c r="DE62" s="274"/>
      <c r="DF62" s="274"/>
      <c r="DG62" s="274"/>
      <c r="DH62" s="274"/>
      <c r="DI62" s="274"/>
      <c r="DJ62" s="274"/>
      <c r="DK62" s="274"/>
      <c r="DL62" s="274"/>
      <c r="DM62" s="274"/>
      <c r="DN62" s="274"/>
      <c r="DO62" s="274"/>
      <c r="DP62" s="274"/>
      <c r="DQ62" s="274"/>
      <c r="DR62" s="274"/>
      <c r="DS62" s="275">
        <v>1</v>
      </c>
      <c r="DT62" s="274"/>
      <c r="DU62" s="275">
        <v>1</v>
      </c>
      <c r="DV62" s="274"/>
      <c r="DW62" s="275">
        <v>5</v>
      </c>
      <c r="DX62" s="274"/>
      <c r="DY62" s="274"/>
      <c r="DZ62" s="274"/>
      <c r="EA62" s="275">
        <v>1</v>
      </c>
      <c r="EB62" s="274"/>
      <c r="EC62" s="274"/>
      <c r="ED62" s="274"/>
      <c r="EE62" s="275">
        <v>1</v>
      </c>
      <c r="EF62" s="274"/>
      <c r="EG62" s="274"/>
      <c r="EH62" s="274"/>
      <c r="EI62" s="274"/>
      <c r="EJ62" s="274"/>
      <c r="EK62" s="274"/>
      <c r="EL62" s="274"/>
      <c r="EM62" s="274"/>
      <c r="EN62" s="274"/>
      <c r="EO62" s="274"/>
      <c r="EP62" s="274"/>
      <c r="EQ62" s="274"/>
      <c r="ER62" s="274"/>
      <c r="ES62" s="274"/>
      <c r="ET62" s="274"/>
      <c r="EU62" s="274"/>
      <c r="EV62" s="274"/>
      <c r="EW62" s="274"/>
      <c r="EX62" s="274"/>
      <c r="EY62" s="274"/>
      <c r="EZ62" s="274"/>
      <c r="FA62" s="274"/>
      <c r="FB62" s="274"/>
      <c r="FC62" s="274"/>
      <c r="FD62" s="274"/>
      <c r="FE62" s="274"/>
      <c r="FF62" s="274"/>
      <c r="FG62" s="274"/>
      <c r="FH62" s="274"/>
      <c r="FI62" s="274"/>
      <c r="FJ62" s="274"/>
      <c r="FK62" s="274"/>
      <c r="FL62" s="274"/>
      <c r="FM62" s="274"/>
      <c r="FN62" s="274"/>
      <c r="FO62" s="274"/>
      <c r="FP62" s="274"/>
      <c r="FQ62" s="274"/>
      <c r="FR62" s="274"/>
      <c r="FS62" s="274"/>
      <c r="FT62" s="274"/>
      <c r="FU62" s="274"/>
      <c r="FV62" s="274"/>
      <c r="FW62" s="274"/>
      <c r="FX62" s="274"/>
      <c r="FY62" s="274"/>
      <c r="FZ62" s="274"/>
      <c r="GA62" s="274"/>
      <c r="GB62" s="274"/>
      <c r="GC62" s="274"/>
      <c r="GD62" s="274"/>
      <c r="GE62" s="274"/>
      <c r="GF62" s="274"/>
      <c r="GG62" s="274"/>
      <c r="GH62" s="274"/>
      <c r="GI62" s="274"/>
      <c r="GJ62" s="274"/>
      <c r="GK62" s="274"/>
      <c r="GL62" s="274"/>
      <c r="GM62" s="274"/>
      <c r="GN62" s="274"/>
      <c r="GO62" s="274"/>
    </row>
    <row r="63" spans="1:197" ht="11.1" customHeight="1" x14ac:dyDescent="0.2">
      <c r="A63" s="273" t="s">
        <v>637</v>
      </c>
      <c r="B63" s="274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5">
        <v>45</v>
      </c>
      <c r="X63" s="274"/>
      <c r="Y63" s="274"/>
      <c r="Z63" s="274"/>
      <c r="AA63" s="275">
        <v>4</v>
      </c>
      <c r="AB63" s="274"/>
      <c r="AC63" s="274"/>
      <c r="AD63" s="274"/>
      <c r="AE63" s="275">
        <v>4</v>
      </c>
      <c r="AF63" s="274"/>
      <c r="AG63" s="275">
        <v>13</v>
      </c>
      <c r="AH63" s="274"/>
      <c r="AI63" s="274"/>
      <c r="AJ63" s="274"/>
      <c r="AK63" s="275">
        <v>16</v>
      </c>
      <c r="AL63" s="274"/>
      <c r="AM63" s="274"/>
      <c r="AN63" s="274"/>
      <c r="AO63" s="275">
        <v>6</v>
      </c>
      <c r="AP63" s="274"/>
      <c r="AQ63" s="274"/>
      <c r="AR63" s="274"/>
      <c r="AS63" s="275">
        <v>70</v>
      </c>
      <c r="AT63" s="274"/>
      <c r="AU63" s="274"/>
      <c r="AV63" s="274"/>
      <c r="AW63" s="275">
        <v>1</v>
      </c>
      <c r="AX63" s="274"/>
      <c r="AY63" s="275">
        <v>87</v>
      </c>
      <c r="AZ63" s="274"/>
      <c r="BA63" s="275">
        <v>6</v>
      </c>
      <c r="BB63" s="274"/>
      <c r="BC63" s="274"/>
      <c r="BD63" s="274"/>
      <c r="BE63" s="274"/>
      <c r="BF63" s="274"/>
      <c r="BG63" s="275">
        <v>32</v>
      </c>
      <c r="BH63" s="274"/>
      <c r="BI63" s="274"/>
      <c r="BJ63" s="274"/>
      <c r="BK63" s="275">
        <v>5</v>
      </c>
      <c r="BL63" s="275">
        <v>2</v>
      </c>
      <c r="BM63" s="275">
        <v>46</v>
      </c>
      <c r="BN63" s="274"/>
      <c r="BO63" s="275">
        <v>17</v>
      </c>
      <c r="BP63" s="274"/>
      <c r="BQ63" s="274"/>
      <c r="BR63" s="274"/>
      <c r="BS63" s="275">
        <v>23</v>
      </c>
      <c r="BT63" s="274"/>
      <c r="BU63" s="275">
        <v>30</v>
      </c>
      <c r="BV63" s="274"/>
      <c r="BW63" s="275">
        <v>17</v>
      </c>
      <c r="BX63" s="274"/>
      <c r="BY63" s="275">
        <v>6</v>
      </c>
      <c r="BZ63" s="274"/>
      <c r="CA63" s="275">
        <v>23</v>
      </c>
      <c r="CB63" s="274"/>
      <c r="CC63" s="275">
        <v>26</v>
      </c>
      <c r="CD63" s="274"/>
      <c r="CE63" s="275">
        <v>19</v>
      </c>
      <c r="CF63" s="274"/>
      <c r="CG63" s="275">
        <v>1</v>
      </c>
      <c r="CH63" s="274"/>
      <c r="CI63" s="275">
        <v>15</v>
      </c>
      <c r="CJ63" s="274"/>
      <c r="CK63" s="275">
        <v>19</v>
      </c>
      <c r="CL63" s="274"/>
      <c r="CM63" s="275">
        <v>23</v>
      </c>
      <c r="CN63" s="274"/>
      <c r="CO63" s="275">
        <v>6</v>
      </c>
      <c r="CP63" s="274"/>
      <c r="CQ63" s="275">
        <v>15</v>
      </c>
      <c r="CR63" s="274"/>
      <c r="CS63" s="275">
        <v>3</v>
      </c>
      <c r="CT63" s="274"/>
      <c r="CU63" s="275">
        <v>8</v>
      </c>
      <c r="CV63" s="274"/>
      <c r="CW63" s="275">
        <v>67</v>
      </c>
      <c r="CX63" s="274"/>
      <c r="CY63" s="275">
        <v>52</v>
      </c>
      <c r="CZ63" s="274"/>
      <c r="DA63" s="275">
        <v>59</v>
      </c>
      <c r="DB63" s="274"/>
      <c r="DC63" s="275">
        <v>57</v>
      </c>
      <c r="DD63" s="274"/>
      <c r="DE63" s="275">
        <v>18</v>
      </c>
      <c r="DF63" s="274"/>
      <c r="DG63" s="275">
        <v>22</v>
      </c>
      <c r="DH63" s="274"/>
      <c r="DI63" s="275">
        <v>25</v>
      </c>
      <c r="DJ63" s="274"/>
      <c r="DK63" s="275">
        <v>11</v>
      </c>
      <c r="DL63" s="274"/>
      <c r="DM63" s="275">
        <v>3</v>
      </c>
      <c r="DN63" s="274"/>
      <c r="DO63" s="275">
        <v>14</v>
      </c>
      <c r="DP63" s="274"/>
      <c r="DQ63" s="275">
        <v>7</v>
      </c>
      <c r="DR63" s="274"/>
      <c r="DS63" s="275">
        <v>14</v>
      </c>
      <c r="DT63" s="274"/>
      <c r="DU63" s="275">
        <v>10</v>
      </c>
      <c r="DV63" s="274"/>
      <c r="DW63" s="275">
        <v>25</v>
      </c>
      <c r="DX63" s="274"/>
      <c r="DY63" s="275">
        <v>35</v>
      </c>
      <c r="DZ63" s="274"/>
      <c r="EA63" s="275">
        <v>19</v>
      </c>
      <c r="EB63" s="274"/>
      <c r="EC63" s="275">
        <v>23</v>
      </c>
      <c r="ED63" s="274"/>
      <c r="EE63" s="275">
        <v>34</v>
      </c>
      <c r="EF63" s="274"/>
      <c r="EG63" s="275">
        <v>8</v>
      </c>
      <c r="EH63" s="274"/>
      <c r="EI63" s="275">
        <v>1</v>
      </c>
      <c r="EJ63" s="274"/>
      <c r="EK63" s="275">
        <v>7</v>
      </c>
      <c r="EL63" s="274"/>
      <c r="EM63" s="275">
        <v>3</v>
      </c>
      <c r="EN63" s="274"/>
      <c r="EO63" s="275">
        <v>5</v>
      </c>
      <c r="EP63" s="274"/>
      <c r="EQ63" s="274"/>
      <c r="ER63" s="274"/>
      <c r="ES63" s="274"/>
      <c r="ET63" s="274"/>
      <c r="EU63" s="274"/>
      <c r="EV63" s="274"/>
      <c r="EW63" s="274"/>
      <c r="EX63" s="274"/>
      <c r="EY63" s="274"/>
      <c r="EZ63" s="274"/>
      <c r="FA63" s="274"/>
      <c r="FB63" s="274"/>
      <c r="FC63" s="274"/>
      <c r="FD63" s="274"/>
      <c r="FE63" s="274"/>
      <c r="FF63" s="274"/>
      <c r="FG63" s="274"/>
      <c r="FH63" s="274"/>
      <c r="FI63" s="274"/>
      <c r="FJ63" s="274"/>
      <c r="FK63" s="274"/>
      <c r="FL63" s="274"/>
      <c r="FM63" s="274"/>
      <c r="FN63" s="274"/>
      <c r="FO63" s="274"/>
      <c r="FP63" s="274"/>
      <c r="FQ63" s="274"/>
      <c r="FR63" s="274"/>
      <c r="FS63" s="274"/>
      <c r="FT63" s="274"/>
      <c r="FU63" s="274"/>
      <c r="FV63" s="274"/>
      <c r="FW63" s="274"/>
      <c r="FX63" s="274"/>
      <c r="FY63" s="274"/>
      <c r="FZ63" s="274"/>
      <c r="GA63" s="274"/>
      <c r="GB63" s="274"/>
      <c r="GC63" s="274"/>
      <c r="GD63" s="274"/>
      <c r="GE63" s="274"/>
      <c r="GF63" s="274"/>
      <c r="GG63" s="274"/>
      <c r="GH63" s="274"/>
      <c r="GI63" s="274"/>
      <c r="GJ63" s="274"/>
      <c r="GK63" s="274"/>
      <c r="GL63" s="274"/>
      <c r="GM63" s="274"/>
      <c r="GN63" s="274"/>
      <c r="GO63" s="274"/>
    </row>
    <row r="64" spans="1:197" ht="11.1" customHeight="1" x14ac:dyDescent="0.2">
      <c r="A64" s="273" t="s">
        <v>396</v>
      </c>
      <c r="B64" s="274"/>
      <c r="C64" s="274"/>
      <c r="D64" s="274"/>
      <c r="E64" s="274"/>
      <c r="F64" s="274"/>
      <c r="G64" s="274"/>
      <c r="H64" s="274"/>
      <c r="I64" s="274"/>
      <c r="J64" s="274"/>
      <c r="K64" s="274"/>
      <c r="L64" s="276">
        <v>3166</v>
      </c>
      <c r="M64" s="274"/>
      <c r="N64" s="276">
        <v>2643</v>
      </c>
      <c r="O64" s="274"/>
      <c r="P64" s="274"/>
      <c r="Q64" s="274"/>
      <c r="R64" s="274"/>
      <c r="S64" s="274"/>
      <c r="T64" s="274"/>
      <c r="U64" s="274"/>
      <c r="V64" s="274"/>
      <c r="W64" s="275">
        <v>270</v>
      </c>
      <c r="X64" s="274"/>
      <c r="Y64" s="274"/>
      <c r="Z64" s="274"/>
      <c r="AA64" s="275">
        <v>42</v>
      </c>
      <c r="AB64" s="274"/>
      <c r="AC64" s="274"/>
      <c r="AD64" s="274"/>
      <c r="AE64" s="275">
        <v>194</v>
      </c>
      <c r="AF64" s="274"/>
      <c r="AG64" s="275">
        <v>287</v>
      </c>
      <c r="AH64" s="274"/>
      <c r="AI64" s="274"/>
      <c r="AJ64" s="274"/>
      <c r="AK64" s="274"/>
      <c r="AL64" s="274"/>
      <c r="AM64" s="275">
        <v>3</v>
      </c>
      <c r="AN64" s="274"/>
      <c r="AO64" s="275">
        <v>253</v>
      </c>
      <c r="AP64" s="274"/>
      <c r="AQ64" s="274"/>
      <c r="AR64" s="274"/>
      <c r="AS64" s="275">
        <v>1</v>
      </c>
      <c r="AT64" s="274"/>
      <c r="AU64" s="274"/>
      <c r="AV64" s="274"/>
      <c r="AW64" s="275">
        <v>3</v>
      </c>
      <c r="AX64" s="274"/>
      <c r="AY64" s="275">
        <v>1</v>
      </c>
      <c r="AZ64" s="274"/>
      <c r="BA64" s="275">
        <v>7</v>
      </c>
      <c r="BB64" s="274"/>
      <c r="BC64" s="274"/>
      <c r="BD64" s="274"/>
      <c r="BE64" s="274"/>
      <c r="BF64" s="274"/>
      <c r="BG64" s="274"/>
      <c r="BH64" s="274"/>
      <c r="BI64" s="274"/>
      <c r="BJ64" s="274"/>
      <c r="BK64" s="275">
        <v>10</v>
      </c>
      <c r="BL64" s="275">
        <v>263</v>
      </c>
      <c r="BM64" s="275">
        <v>52</v>
      </c>
      <c r="BN64" s="274"/>
      <c r="BO64" s="275">
        <v>1</v>
      </c>
      <c r="BP64" s="274"/>
      <c r="BQ64" s="274"/>
      <c r="BR64" s="274"/>
      <c r="BS64" s="275">
        <v>1</v>
      </c>
      <c r="BT64" s="274"/>
      <c r="BU64" s="275">
        <v>2</v>
      </c>
      <c r="BV64" s="274"/>
      <c r="BW64" s="275">
        <v>6</v>
      </c>
      <c r="BX64" s="274"/>
      <c r="BY64" s="275">
        <v>15</v>
      </c>
      <c r="BZ64" s="274"/>
      <c r="CA64" s="274"/>
      <c r="CB64" s="274"/>
      <c r="CC64" s="275">
        <v>7</v>
      </c>
      <c r="CD64" s="274"/>
      <c r="CE64" s="275">
        <v>1</v>
      </c>
      <c r="CF64" s="274"/>
      <c r="CG64" s="274"/>
      <c r="CH64" s="274"/>
      <c r="CI64" s="275">
        <v>7</v>
      </c>
      <c r="CJ64" s="274"/>
      <c r="CK64" s="275">
        <v>10</v>
      </c>
      <c r="CL64" s="274"/>
      <c r="CM64" s="275">
        <v>1</v>
      </c>
      <c r="CN64" s="274"/>
      <c r="CO64" s="275">
        <v>3</v>
      </c>
      <c r="CP64" s="274"/>
      <c r="CQ64" s="275">
        <v>6</v>
      </c>
      <c r="CR64" s="274"/>
      <c r="CS64" s="274"/>
      <c r="CT64" s="274"/>
      <c r="CU64" s="275">
        <v>1</v>
      </c>
      <c r="CV64" s="274"/>
      <c r="CW64" s="275">
        <v>2</v>
      </c>
      <c r="CX64" s="274"/>
      <c r="CY64" s="275">
        <v>6</v>
      </c>
      <c r="CZ64" s="274"/>
      <c r="DA64" s="275">
        <v>1</v>
      </c>
      <c r="DB64" s="275">
        <v>655</v>
      </c>
      <c r="DC64" s="275">
        <v>10</v>
      </c>
      <c r="DD64" s="274"/>
      <c r="DE64" s="275">
        <v>4</v>
      </c>
      <c r="DF64" s="274"/>
      <c r="DG64" s="274"/>
      <c r="DH64" s="274"/>
      <c r="DI64" s="275">
        <v>5</v>
      </c>
      <c r="DJ64" s="274"/>
      <c r="DK64" s="275">
        <v>3</v>
      </c>
      <c r="DL64" s="274"/>
      <c r="DM64" s="274"/>
      <c r="DN64" s="274"/>
      <c r="DO64" s="275">
        <v>1</v>
      </c>
      <c r="DP64" s="274"/>
      <c r="DQ64" s="275">
        <v>1</v>
      </c>
      <c r="DR64" s="274"/>
      <c r="DS64" s="275">
        <v>25</v>
      </c>
      <c r="DT64" s="274"/>
      <c r="DU64" s="275">
        <v>87</v>
      </c>
      <c r="DV64" s="274"/>
      <c r="DW64" s="275">
        <v>13</v>
      </c>
      <c r="DX64" s="274"/>
      <c r="DY64" s="275">
        <v>1</v>
      </c>
      <c r="DZ64" s="274"/>
      <c r="EA64" s="274"/>
      <c r="EB64" s="274"/>
      <c r="EC64" s="275">
        <v>7</v>
      </c>
      <c r="ED64" s="274"/>
      <c r="EE64" s="275">
        <v>20</v>
      </c>
      <c r="EF64" s="274"/>
      <c r="EG64" s="274"/>
      <c r="EH64" s="274"/>
      <c r="EI64" s="275">
        <v>33</v>
      </c>
      <c r="EJ64" s="274"/>
      <c r="EK64" s="274"/>
      <c r="EL64" s="274"/>
      <c r="EM64" s="274"/>
      <c r="EN64" s="274"/>
      <c r="EO64" s="274"/>
      <c r="EP64" s="274"/>
      <c r="EQ64" s="274"/>
      <c r="ER64" s="274"/>
      <c r="ES64" s="274"/>
      <c r="ET64" s="274"/>
      <c r="EU64" s="274"/>
      <c r="EV64" s="274"/>
      <c r="EW64" s="274"/>
      <c r="EX64" s="274"/>
      <c r="EY64" s="274"/>
      <c r="EZ64" s="274"/>
      <c r="FA64" s="274"/>
      <c r="FB64" s="274"/>
      <c r="FC64" s="274"/>
      <c r="FD64" s="274"/>
      <c r="FE64" s="274"/>
      <c r="FF64" s="274"/>
      <c r="FG64" s="274"/>
      <c r="FH64" s="274"/>
      <c r="FI64" s="274"/>
      <c r="FJ64" s="274"/>
      <c r="FK64" s="274"/>
      <c r="FL64" s="274"/>
      <c r="FM64" s="274"/>
      <c r="FN64" s="274"/>
      <c r="FO64" s="274"/>
      <c r="FP64" s="274"/>
      <c r="FQ64" s="274"/>
      <c r="FR64" s="274"/>
      <c r="FS64" s="274"/>
      <c r="FT64" s="274"/>
      <c r="FU64" s="274"/>
      <c r="FV64" s="274"/>
      <c r="FW64" s="274"/>
      <c r="FX64" s="274"/>
      <c r="FY64" s="274"/>
      <c r="FZ64" s="274"/>
      <c r="GA64" s="274"/>
      <c r="GB64" s="274"/>
      <c r="GC64" s="274"/>
      <c r="GD64" s="274"/>
      <c r="GE64" s="274"/>
      <c r="GF64" s="274"/>
      <c r="GG64" s="274"/>
      <c r="GH64" s="274"/>
      <c r="GI64" s="274"/>
      <c r="GJ64" s="274"/>
      <c r="GK64" s="274"/>
      <c r="GL64" s="274"/>
      <c r="GM64" s="274"/>
      <c r="GN64" s="274"/>
      <c r="GO64" s="274"/>
    </row>
    <row r="65" spans="1:197" ht="11.1" customHeight="1" x14ac:dyDescent="0.2">
      <c r="A65" s="273" t="s">
        <v>397</v>
      </c>
      <c r="B65" s="274"/>
      <c r="C65" s="274"/>
      <c r="D65" s="276">
        <v>1070</v>
      </c>
      <c r="E65" s="274"/>
      <c r="F65" s="274"/>
      <c r="G65" s="274"/>
      <c r="H65" s="274"/>
      <c r="I65" s="274"/>
      <c r="J65" s="274"/>
      <c r="K65" s="274"/>
      <c r="L65" s="275">
        <v>2</v>
      </c>
      <c r="M65" s="274"/>
      <c r="N65" s="274"/>
      <c r="O65" s="274"/>
      <c r="P65" s="274"/>
      <c r="Q65" s="274"/>
      <c r="R65" s="275">
        <v>148</v>
      </c>
      <c r="S65" s="275">
        <v>8</v>
      </c>
      <c r="T65" s="274"/>
      <c r="U65" s="274"/>
      <c r="V65" s="274"/>
      <c r="W65" s="275">
        <v>142</v>
      </c>
      <c r="X65" s="274"/>
      <c r="Y65" s="274"/>
      <c r="Z65" s="274"/>
      <c r="AA65" s="275">
        <v>1</v>
      </c>
      <c r="AB65" s="274"/>
      <c r="AC65" s="274"/>
      <c r="AD65" s="274"/>
      <c r="AE65" s="275">
        <v>3</v>
      </c>
      <c r="AF65" s="274"/>
      <c r="AG65" s="274"/>
      <c r="AH65" s="274"/>
      <c r="AI65" s="274"/>
      <c r="AJ65" s="274"/>
      <c r="AK65" s="275">
        <v>117</v>
      </c>
      <c r="AL65" s="274"/>
      <c r="AM65" s="274"/>
      <c r="AN65" s="274"/>
      <c r="AO65" s="274"/>
      <c r="AP65" s="274"/>
      <c r="AQ65" s="274"/>
      <c r="AR65" s="274"/>
      <c r="AS65" s="275">
        <v>98</v>
      </c>
      <c r="AT65" s="274"/>
      <c r="AU65" s="274"/>
      <c r="AV65" s="274"/>
      <c r="AW65" s="274"/>
      <c r="AX65" s="274"/>
      <c r="AY65" s="275">
        <v>35</v>
      </c>
      <c r="AZ65" s="274"/>
      <c r="BA65" s="274"/>
      <c r="BB65" s="274"/>
      <c r="BC65" s="274"/>
      <c r="BD65" s="274"/>
      <c r="BE65" s="274"/>
      <c r="BF65" s="274"/>
      <c r="BG65" s="275">
        <v>4</v>
      </c>
      <c r="BH65" s="274"/>
      <c r="BI65" s="274"/>
      <c r="BJ65" s="274"/>
      <c r="BK65" s="275">
        <v>1</v>
      </c>
      <c r="BL65" s="274"/>
      <c r="BM65" s="275">
        <v>58</v>
      </c>
      <c r="BN65" s="274"/>
      <c r="BO65" s="275">
        <v>1</v>
      </c>
      <c r="BP65" s="274"/>
      <c r="BQ65" s="274"/>
      <c r="BR65" s="274"/>
      <c r="BS65" s="275">
        <v>1</v>
      </c>
      <c r="BT65" s="274"/>
      <c r="BU65" s="275">
        <v>20</v>
      </c>
      <c r="BV65" s="274"/>
      <c r="BW65" s="275">
        <v>1</v>
      </c>
      <c r="BX65" s="274"/>
      <c r="BY65" s="275">
        <v>2</v>
      </c>
      <c r="BZ65" s="274"/>
      <c r="CA65" s="275">
        <v>1</v>
      </c>
      <c r="CB65" s="274"/>
      <c r="CC65" s="275">
        <v>2</v>
      </c>
      <c r="CD65" s="274"/>
      <c r="CE65" s="275">
        <v>60</v>
      </c>
      <c r="CF65" s="274"/>
      <c r="CG65" s="275">
        <v>1</v>
      </c>
      <c r="CH65" s="274"/>
      <c r="CI65" s="275">
        <v>9</v>
      </c>
      <c r="CJ65" s="274"/>
      <c r="CK65" s="275">
        <v>8</v>
      </c>
      <c r="CL65" s="274"/>
      <c r="CM65" s="275">
        <v>7</v>
      </c>
      <c r="CN65" s="274"/>
      <c r="CO65" s="275">
        <v>8</v>
      </c>
      <c r="CP65" s="274"/>
      <c r="CQ65" s="274"/>
      <c r="CR65" s="274"/>
      <c r="CS65" s="274"/>
      <c r="CT65" s="274"/>
      <c r="CU65" s="275">
        <v>3</v>
      </c>
      <c r="CV65" s="274"/>
      <c r="CW65" s="275">
        <v>2</v>
      </c>
      <c r="CX65" s="274"/>
      <c r="CY65" s="275">
        <v>5</v>
      </c>
      <c r="CZ65" s="274"/>
      <c r="DA65" s="274"/>
      <c r="DB65" s="274"/>
      <c r="DC65" s="275">
        <v>2</v>
      </c>
      <c r="DD65" s="274"/>
      <c r="DE65" s="274"/>
      <c r="DF65" s="274"/>
      <c r="DG65" s="275">
        <v>1</v>
      </c>
      <c r="DH65" s="274"/>
      <c r="DI65" s="274"/>
      <c r="DJ65" s="274"/>
      <c r="DK65" s="275">
        <v>13</v>
      </c>
      <c r="DL65" s="274"/>
      <c r="DM65" s="274"/>
      <c r="DN65" s="274"/>
      <c r="DO65" s="275">
        <v>5</v>
      </c>
      <c r="DP65" s="274"/>
      <c r="DQ65" s="275">
        <v>16</v>
      </c>
      <c r="DR65" s="274"/>
      <c r="DS65" s="275">
        <v>10</v>
      </c>
      <c r="DT65" s="274"/>
      <c r="DU65" s="275">
        <v>13</v>
      </c>
      <c r="DV65" s="274"/>
      <c r="DW65" s="275">
        <v>2</v>
      </c>
      <c r="DX65" s="274"/>
      <c r="DY65" s="275">
        <v>117</v>
      </c>
      <c r="DZ65" s="274"/>
      <c r="EA65" s="275">
        <v>3</v>
      </c>
      <c r="EB65" s="274"/>
      <c r="EC65" s="275">
        <v>6</v>
      </c>
      <c r="ED65" s="274"/>
      <c r="EE65" s="275">
        <v>21</v>
      </c>
      <c r="EF65" s="274"/>
      <c r="EG65" s="275">
        <v>47</v>
      </c>
      <c r="EH65" s="274"/>
      <c r="EI65" s="275">
        <v>84</v>
      </c>
      <c r="EJ65" s="274"/>
      <c r="EK65" s="275">
        <v>51</v>
      </c>
      <c r="EL65" s="274"/>
      <c r="EM65" s="274"/>
      <c r="EN65" s="274"/>
      <c r="EO65" s="275">
        <v>4</v>
      </c>
      <c r="EP65" s="274"/>
      <c r="EQ65" s="274"/>
      <c r="ER65" s="274"/>
      <c r="ES65" s="274"/>
      <c r="ET65" s="274"/>
      <c r="EU65" s="274"/>
      <c r="EV65" s="274"/>
      <c r="EW65" s="274"/>
      <c r="EX65" s="274"/>
      <c r="EY65" s="274"/>
      <c r="EZ65" s="274"/>
      <c r="FA65" s="274"/>
      <c r="FB65" s="274"/>
      <c r="FC65" s="274"/>
      <c r="FD65" s="274"/>
      <c r="FE65" s="274"/>
      <c r="FF65" s="274"/>
      <c r="FG65" s="274"/>
      <c r="FH65" s="274"/>
      <c r="FI65" s="274"/>
      <c r="FJ65" s="274"/>
      <c r="FK65" s="274"/>
      <c r="FL65" s="274"/>
      <c r="FM65" s="274"/>
      <c r="FN65" s="274"/>
      <c r="FO65" s="274"/>
      <c r="FP65" s="274"/>
      <c r="FQ65" s="274"/>
      <c r="FR65" s="274"/>
      <c r="FS65" s="274"/>
      <c r="FT65" s="274"/>
      <c r="FU65" s="274"/>
      <c r="FV65" s="274"/>
      <c r="FW65" s="274"/>
      <c r="FX65" s="274"/>
      <c r="FY65" s="274"/>
      <c r="FZ65" s="274"/>
      <c r="GA65" s="274"/>
      <c r="GB65" s="274"/>
      <c r="GC65" s="274"/>
      <c r="GD65" s="274"/>
      <c r="GE65" s="274"/>
      <c r="GF65" s="274"/>
      <c r="GG65" s="274"/>
      <c r="GH65" s="274"/>
      <c r="GI65" s="274"/>
      <c r="GJ65" s="274"/>
      <c r="GK65" s="274"/>
      <c r="GL65" s="274"/>
      <c r="GM65" s="274"/>
      <c r="GN65" s="274"/>
      <c r="GO65" s="274"/>
    </row>
    <row r="66" spans="1:197" ht="11.1" customHeight="1" x14ac:dyDescent="0.2">
      <c r="A66" s="273" t="s">
        <v>398</v>
      </c>
      <c r="B66" s="276">
        <v>1100</v>
      </c>
      <c r="C66" s="274"/>
      <c r="D66" s="274"/>
      <c r="E66" s="274"/>
      <c r="F66" s="274"/>
      <c r="G66" s="274"/>
      <c r="H66" s="274"/>
      <c r="I66" s="274"/>
      <c r="J66" s="276">
        <v>1200</v>
      </c>
      <c r="K66" s="274"/>
      <c r="L66" s="274"/>
      <c r="M66" s="274"/>
      <c r="N66" s="274"/>
      <c r="O66" s="274"/>
      <c r="P66" s="274"/>
      <c r="Q66" s="274"/>
      <c r="R66" s="274"/>
      <c r="S66" s="274"/>
      <c r="T66" s="274"/>
      <c r="U66" s="274"/>
      <c r="V66" s="274"/>
      <c r="W66" s="275">
        <v>599</v>
      </c>
      <c r="X66" s="274"/>
      <c r="Y66" s="274"/>
      <c r="Z66" s="274"/>
      <c r="AA66" s="275">
        <v>1</v>
      </c>
      <c r="AB66" s="274"/>
      <c r="AC66" s="274"/>
      <c r="AD66" s="274"/>
      <c r="AE66" s="274"/>
      <c r="AF66" s="274"/>
      <c r="AG66" s="274"/>
      <c r="AH66" s="274"/>
      <c r="AI66" s="274"/>
      <c r="AJ66" s="274"/>
      <c r="AK66" s="275">
        <v>713</v>
      </c>
      <c r="AL66" s="274"/>
      <c r="AM66" s="274"/>
      <c r="AN66" s="274"/>
      <c r="AO66" s="274"/>
      <c r="AP66" s="274"/>
      <c r="AQ66" s="274"/>
      <c r="AR66" s="274"/>
      <c r="AS66" s="275">
        <v>1</v>
      </c>
      <c r="AT66" s="274"/>
      <c r="AU66" s="274"/>
      <c r="AV66" s="274"/>
      <c r="AW66" s="274"/>
      <c r="AX66" s="274"/>
      <c r="AY66" s="274"/>
      <c r="AZ66" s="274"/>
      <c r="BA66" s="274"/>
      <c r="BB66" s="274"/>
      <c r="BC66" s="274"/>
      <c r="BD66" s="274"/>
      <c r="BE66" s="274"/>
      <c r="BF66" s="274"/>
      <c r="BG66" s="274"/>
      <c r="BH66" s="274"/>
      <c r="BI66" s="274"/>
      <c r="BJ66" s="274"/>
      <c r="BK66" s="274"/>
      <c r="BL66" s="274"/>
      <c r="BM66" s="275">
        <v>94</v>
      </c>
      <c r="BN66" s="274"/>
      <c r="BO66" s="274"/>
      <c r="BP66" s="274"/>
      <c r="BQ66" s="274"/>
      <c r="BR66" s="274"/>
      <c r="BS66" s="274"/>
      <c r="BT66" s="274"/>
      <c r="BU66" s="275">
        <v>1</v>
      </c>
      <c r="BV66" s="274"/>
      <c r="BW66" s="274"/>
      <c r="BX66" s="274"/>
      <c r="BY66" s="274"/>
      <c r="BZ66" s="274"/>
      <c r="CA66" s="274"/>
      <c r="CB66" s="274"/>
      <c r="CC66" s="274"/>
      <c r="CD66" s="274"/>
      <c r="CE66" s="275">
        <v>2</v>
      </c>
      <c r="CF66" s="274"/>
      <c r="CG66" s="274"/>
      <c r="CH66" s="274"/>
      <c r="CI66" s="274"/>
      <c r="CJ66" s="274"/>
      <c r="CK66" s="275">
        <v>2</v>
      </c>
      <c r="CL66" s="274"/>
      <c r="CM66" s="274"/>
      <c r="CN66" s="274"/>
      <c r="CO66" s="274"/>
      <c r="CP66" s="274"/>
      <c r="CQ66" s="275">
        <v>222</v>
      </c>
      <c r="CR66" s="274"/>
      <c r="CS66" s="274"/>
      <c r="CT66" s="274"/>
      <c r="CU66" s="274"/>
      <c r="CV66" s="274"/>
      <c r="CW66" s="274"/>
      <c r="CX66" s="274"/>
      <c r="CY66" s="275">
        <v>1</v>
      </c>
      <c r="CZ66" s="274"/>
      <c r="DA66" s="274"/>
      <c r="DB66" s="274"/>
      <c r="DC66" s="274"/>
      <c r="DD66" s="274"/>
      <c r="DE66" s="274"/>
      <c r="DF66" s="274"/>
      <c r="DG66" s="275">
        <v>1</v>
      </c>
      <c r="DH66" s="274"/>
      <c r="DI66" s="274"/>
      <c r="DJ66" s="274"/>
      <c r="DK66" s="275">
        <v>1</v>
      </c>
      <c r="DL66" s="274"/>
      <c r="DM66" s="274"/>
      <c r="DN66" s="274"/>
      <c r="DO66" s="274"/>
      <c r="DP66" s="274"/>
      <c r="DQ66" s="275">
        <v>3</v>
      </c>
      <c r="DR66" s="274"/>
      <c r="DS66" s="274"/>
      <c r="DT66" s="274"/>
      <c r="DU66" s="274"/>
      <c r="DV66" s="274"/>
      <c r="DW66" s="274"/>
      <c r="DX66" s="274"/>
      <c r="DY66" s="274"/>
      <c r="DZ66" s="274"/>
      <c r="EA66" s="274"/>
      <c r="EB66" s="274"/>
      <c r="EC66" s="275">
        <v>1</v>
      </c>
      <c r="ED66" s="274"/>
      <c r="EE66" s="275">
        <v>2</v>
      </c>
      <c r="EF66" s="274"/>
      <c r="EG66" s="274"/>
      <c r="EH66" s="274"/>
      <c r="EI66" s="274"/>
      <c r="EJ66" s="274"/>
      <c r="EK66" s="274"/>
      <c r="EL66" s="274"/>
      <c r="EM66" s="274"/>
      <c r="EN66" s="274"/>
      <c r="EO66" s="274"/>
      <c r="EP66" s="274"/>
      <c r="EQ66" s="274"/>
      <c r="ER66" s="274"/>
      <c r="ES66" s="274"/>
      <c r="ET66" s="274"/>
      <c r="EU66" s="274"/>
      <c r="EV66" s="274"/>
      <c r="EW66" s="274"/>
      <c r="EX66" s="274"/>
      <c r="EY66" s="274"/>
      <c r="EZ66" s="274"/>
      <c r="FA66" s="274"/>
      <c r="FB66" s="274"/>
      <c r="FC66" s="274"/>
      <c r="FD66" s="274"/>
      <c r="FE66" s="274"/>
      <c r="FF66" s="274"/>
      <c r="FG66" s="274"/>
      <c r="FH66" s="274"/>
      <c r="FI66" s="274"/>
      <c r="FJ66" s="274"/>
      <c r="FK66" s="274"/>
      <c r="FL66" s="274"/>
      <c r="FM66" s="274"/>
      <c r="FN66" s="274"/>
      <c r="FO66" s="274"/>
      <c r="FP66" s="274"/>
      <c r="FQ66" s="274"/>
      <c r="FR66" s="274"/>
      <c r="FS66" s="274"/>
      <c r="FT66" s="274"/>
      <c r="FU66" s="274"/>
      <c r="FV66" s="274"/>
      <c r="FW66" s="274"/>
      <c r="FX66" s="274"/>
      <c r="FY66" s="274"/>
      <c r="FZ66" s="274"/>
      <c r="GA66" s="274"/>
      <c r="GB66" s="274"/>
      <c r="GC66" s="274"/>
      <c r="GD66" s="274"/>
      <c r="GE66" s="274"/>
      <c r="GF66" s="274"/>
      <c r="GG66" s="274"/>
      <c r="GH66" s="274"/>
      <c r="GI66" s="274"/>
      <c r="GJ66" s="274"/>
      <c r="GK66" s="274"/>
      <c r="GL66" s="274"/>
      <c r="GM66" s="274"/>
      <c r="GN66" s="274"/>
      <c r="GO66" s="274"/>
    </row>
    <row r="67" spans="1:197" ht="11.1" customHeight="1" x14ac:dyDescent="0.2">
      <c r="A67" s="273" t="s">
        <v>399</v>
      </c>
      <c r="B67" s="274"/>
      <c r="C67" s="274"/>
      <c r="D67" s="274"/>
      <c r="E67" s="274"/>
      <c r="F67" s="274"/>
      <c r="G67" s="274"/>
      <c r="H67" s="274"/>
      <c r="I67" s="274"/>
      <c r="J67" s="274"/>
      <c r="K67" s="274"/>
      <c r="L67" s="274"/>
      <c r="M67" s="274"/>
      <c r="N67" s="274"/>
      <c r="O67" s="274"/>
      <c r="P67" s="274"/>
      <c r="Q67" s="274"/>
      <c r="R67" s="275">
        <v>5</v>
      </c>
      <c r="S67" s="274"/>
      <c r="T67" s="274"/>
      <c r="U67" s="274"/>
      <c r="V67" s="274"/>
      <c r="W67" s="274"/>
      <c r="X67" s="274"/>
      <c r="Y67" s="274"/>
      <c r="Z67" s="274"/>
      <c r="AA67" s="274"/>
      <c r="AB67" s="274"/>
      <c r="AC67" s="274"/>
      <c r="AD67" s="274"/>
      <c r="AE67" s="275">
        <v>335</v>
      </c>
      <c r="AF67" s="274"/>
      <c r="AG67" s="275">
        <v>409</v>
      </c>
      <c r="AH67" s="274"/>
      <c r="AI67" s="274"/>
      <c r="AJ67" s="274"/>
      <c r="AK67" s="275">
        <v>21</v>
      </c>
      <c r="AL67" s="274"/>
      <c r="AM67" s="274"/>
      <c r="AN67" s="274"/>
      <c r="AO67" s="275">
        <v>130</v>
      </c>
      <c r="AP67" s="274"/>
      <c r="AQ67" s="274"/>
      <c r="AR67" s="274"/>
      <c r="AS67" s="274"/>
      <c r="AT67" s="274"/>
      <c r="AU67" s="274"/>
      <c r="AV67" s="274"/>
      <c r="AW67" s="274"/>
      <c r="AX67" s="274"/>
      <c r="AY67" s="275">
        <v>577</v>
      </c>
      <c r="AZ67" s="274"/>
      <c r="BA67" s="275">
        <v>71</v>
      </c>
      <c r="BB67" s="274"/>
      <c r="BC67" s="274"/>
      <c r="BD67" s="274"/>
      <c r="BE67" s="274"/>
      <c r="BF67" s="274"/>
      <c r="BG67" s="275">
        <v>200</v>
      </c>
      <c r="BH67" s="274"/>
      <c r="BI67" s="274"/>
      <c r="BJ67" s="274"/>
      <c r="BK67" s="275">
        <v>5</v>
      </c>
      <c r="BL67" s="275">
        <v>1</v>
      </c>
      <c r="BM67" s="275">
        <v>52</v>
      </c>
      <c r="BN67" s="274"/>
      <c r="BO67" s="274"/>
      <c r="BP67" s="274"/>
      <c r="BQ67" s="274"/>
      <c r="BR67" s="274"/>
      <c r="BS67" s="275">
        <v>19</v>
      </c>
      <c r="BT67" s="274"/>
      <c r="BU67" s="275">
        <v>1</v>
      </c>
      <c r="BV67" s="274"/>
      <c r="BW67" s="274"/>
      <c r="BX67" s="274"/>
      <c r="BY67" s="275">
        <v>7</v>
      </c>
      <c r="BZ67" s="274"/>
      <c r="CA67" s="275">
        <v>6</v>
      </c>
      <c r="CB67" s="274"/>
      <c r="CC67" s="275">
        <v>6</v>
      </c>
      <c r="CD67" s="274"/>
      <c r="CE67" s="275">
        <v>42</v>
      </c>
      <c r="CF67" s="274"/>
      <c r="CG67" s="274"/>
      <c r="CH67" s="274"/>
      <c r="CI67" s="275">
        <v>14</v>
      </c>
      <c r="CJ67" s="274"/>
      <c r="CK67" s="275">
        <v>2</v>
      </c>
      <c r="CL67" s="274"/>
      <c r="CM67" s="275">
        <v>4</v>
      </c>
      <c r="CN67" s="274"/>
      <c r="CO67" s="275">
        <v>5</v>
      </c>
      <c r="CP67" s="274"/>
      <c r="CQ67" s="275">
        <v>29</v>
      </c>
      <c r="CR67" s="274"/>
      <c r="CS67" s="275">
        <v>2</v>
      </c>
      <c r="CT67" s="274"/>
      <c r="CU67" s="275">
        <v>2</v>
      </c>
      <c r="CV67" s="274"/>
      <c r="CW67" s="275">
        <v>10</v>
      </c>
      <c r="CX67" s="274"/>
      <c r="CY67" s="275">
        <v>4</v>
      </c>
      <c r="CZ67" s="274"/>
      <c r="DA67" s="275">
        <v>4</v>
      </c>
      <c r="DB67" s="274"/>
      <c r="DC67" s="275">
        <v>3</v>
      </c>
      <c r="DD67" s="274"/>
      <c r="DE67" s="274"/>
      <c r="DF67" s="274"/>
      <c r="DG67" s="275">
        <v>3</v>
      </c>
      <c r="DH67" s="274"/>
      <c r="DI67" s="275">
        <v>5</v>
      </c>
      <c r="DJ67" s="274"/>
      <c r="DK67" s="275">
        <v>9</v>
      </c>
      <c r="DL67" s="274"/>
      <c r="DM67" s="275">
        <v>2</v>
      </c>
      <c r="DN67" s="274"/>
      <c r="DO67" s="275">
        <v>4</v>
      </c>
      <c r="DP67" s="274"/>
      <c r="DQ67" s="274"/>
      <c r="DR67" s="274"/>
      <c r="DS67" s="275">
        <v>14</v>
      </c>
      <c r="DT67" s="274"/>
      <c r="DU67" s="275">
        <v>23</v>
      </c>
      <c r="DV67" s="274"/>
      <c r="DW67" s="275">
        <v>20</v>
      </c>
      <c r="DX67" s="274"/>
      <c r="DY67" s="275">
        <v>1</v>
      </c>
      <c r="DZ67" s="274"/>
      <c r="EA67" s="275">
        <v>5</v>
      </c>
      <c r="EB67" s="274"/>
      <c r="EC67" s="275">
        <v>20</v>
      </c>
      <c r="ED67" s="274"/>
      <c r="EE67" s="275">
        <v>17</v>
      </c>
      <c r="EF67" s="274"/>
      <c r="EG67" s="274"/>
      <c r="EH67" s="274"/>
      <c r="EI67" s="274"/>
      <c r="EJ67" s="274"/>
      <c r="EK67" s="274"/>
      <c r="EL67" s="274"/>
      <c r="EM67" s="274"/>
      <c r="EN67" s="274"/>
      <c r="EO67" s="274"/>
      <c r="EP67" s="274"/>
      <c r="EQ67" s="274"/>
      <c r="ER67" s="274"/>
      <c r="ES67" s="274"/>
      <c r="ET67" s="274"/>
      <c r="EU67" s="274"/>
      <c r="EV67" s="274"/>
      <c r="EW67" s="274"/>
      <c r="EX67" s="274"/>
      <c r="EY67" s="274"/>
      <c r="EZ67" s="274"/>
      <c r="FA67" s="274"/>
      <c r="FB67" s="274"/>
      <c r="FC67" s="274"/>
      <c r="FD67" s="274"/>
      <c r="FE67" s="274"/>
      <c r="FF67" s="274"/>
      <c r="FG67" s="274"/>
      <c r="FH67" s="274"/>
      <c r="FI67" s="274"/>
      <c r="FJ67" s="274"/>
      <c r="FK67" s="274"/>
      <c r="FL67" s="274"/>
      <c r="FM67" s="274"/>
      <c r="FN67" s="274"/>
      <c r="FO67" s="274"/>
      <c r="FP67" s="274"/>
      <c r="FQ67" s="274"/>
      <c r="FR67" s="274"/>
      <c r="FS67" s="274"/>
      <c r="FT67" s="274"/>
      <c r="FU67" s="274"/>
      <c r="FV67" s="274"/>
      <c r="FW67" s="274"/>
      <c r="FX67" s="274"/>
      <c r="FY67" s="274"/>
      <c r="FZ67" s="274"/>
      <c r="GA67" s="274"/>
      <c r="GB67" s="274"/>
      <c r="GC67" s="274"/>
      <c r="GD67" s="274"/>
      <c r="GE67" s="274"/>
      <c r="GF67" s="274"/>
      <c r="GG67" s="274"/>
      <c r="GH67" s="274"/>
      <c r="GI67" s="274"/>
      <c r="GJ67" s="274"/>
      <c r="GK67" s="274"/>
      <c r="GL67" s="274"/>
      <c r="GM67" s="274"/>
      <c r="GN67" s="274"/>
      <c r="GO67" s="274"/>
    </row>
    <row r="68" spans="1:197" ht="11.1" customHeight="1" x14ac:dyDescent="0.2">
      <c r="A68" s="273" t="s">
        <v>638</v>
      </c>
      <c r="B68" s="274"/>
      <c r="C68" s="274"/>
      <c r="D68" s="275">
        <v>737</v>
      </c>
      <c r="E68" s="274"/>
      <c r="F68" s="274"/>
      <c r="G68" s="274"/>
      <c r="H68" s="274"/>
      <c r="I68" s="274"/>
      <c r="J68" s="274"/>
      <c r="K68" s="274"/>
      <c r="L68" s="274"/>
      <c r="M68" s="274"/>
      <c r="N68" s="274"/>
      <c r="O68" s="274"/>
      <c r="P68" s="274"/>
      <c r="Q68" s="274"/>
      <c r="R68" s="275">
        <v>65</v>
      </c>
      <c r="S68" s="275">
        <v>9</v>
      </c>
      <c r="T68" s="274"/>
      <c r="U68" s="274"/>
      <c r="V68" s="274"/>
      <c r="W68" s="275">
        <v>314</v>
      </c>
      <c r="X68" s="274"/>
      <c r="Y68" s="274"/>
      <c r="Z68" s="274"/>
      <c r="AA68" s="275">
        <v>184</v>
      </c>
      <c r="AB68" s="274"/>
      <c r="AC68" s="274"/>
      <c r="AD68" s="274"/>
      <c r="AE68" s="276">
        <v>1583</v>
      </c>
      <c r="AF68" s="274"/>
      <c r="AG68" s="275">
        <v>103</v>
      </c>
      <c r="AH68" s="274"/>
      <c r="AI68" s="275">
        <v>96</v>
      </c>
      <c r="AJ68" s="274"/>
      <c r="AK68" s="276">
        <v>1949</v>
      </c>
      <c r="AL68" s="274"/>
      <c r="AM68" s="274"/>
      <c r="AN68" s="274"/>
      <c r="AO68" s="275">
        <v>293</v>
      </c>
      <c r="AP68" s="274"/>
      <c r="AQ68" s="274"/>
      <c r="AR68" s="274"/>
      <c r="AS68" s="275">
        <v>7</v>
      </c>
      <c r="AT68" s="274"/>
      <c r="AU68" s="275">
        <v>11</v>
      </c>
      <c r="AV68" s="274"/>
      <c r="AW68" s="275">
        <v>30</v>
      </c>
      <c r="AX68" s="274"/>
      <c r="AY68" s="275">
        <v>34</v>
      </c>
      <c r="AZ68" s="274"/>
      <c r="BA68" s="275">
        <v>118</v>
      </c>
      <c r="BB68" s="274"/>
      <c r="BC68" s="274"/>
      <c r="BD68" s="274"/>
      <c r="BE68" s="274"/>
      <c r="BF68" s="274"/>
      <c r="BG68" s="275">
        <v>284</v>
      </c>
      <c r="BH68" s="274"/>
      <c r="BI68" s="274"/>
      <c r="BJ68" s="274"/>
      <c r="BK68" s="275">
        <v>317</v>
      </c>
      <c r="BL68" s="274"/>
      <c r="BM68" s="275">
        <v>60</v>
      </c>
      <c r="BN68" s="274"/>
      <c r="BO68" s="275">
        <v>250</v>
      </c>
      <c r="BP68" s="274"/>
      <c r="BQ68" s="274"/>
      <c r="BR68" s="274"/>
      <c r="BS68" s="275">
        <v>103</v>
      </c>
      <c r="BT68" s="274"/>
      <c r="BU68" s="275">
        <v>208</v>
      </c>
      <c r="BV68" s="274"/>
      <c r="BW68" s="275">
        <v>373</v>
      </c>
      <c r="BX68" s="274"/>
      <c r="BY68" s="275">
        <v>84</v>
      </c>
      <c r="BZ68" s="274"/>
      <c r="CA68" s="275">
        <v>182</v>
      </c>
      <c r="CB68" s="274"/>
      <c r="CC68" s="275">
        <v>144</v>
      </c>
      <c r="CD68" s="274"/>
      <c r="CE68" s="275">
        <v>207</v>
      </c>
      <c r="CF68" s="274"/>
      <c r="CG68" s="275">
        <v>28</v>
      </c>
      <c r="CH68" s="274"/>
      <c r="CI68" s="275">
        <v>204</v>
      </c>
      <c r="CJ68" s="274"/>
      <c r="CK68" s="275">
        <v>249</v>
      </c>
      <c r="CL68" s="274"/>
      <c r="CM68" s="275">
        <v>79</v>
      </c>
      <c r="CN68" s="274"/>
      <c r="CO68" s="275">
        <v>210</v>
      </c>
      <c r="CP68" s="274"/>
      <c r="CQ68" s="275">
        <v>338</v>
      </c>
      <c r="CR68" s="274"/>
      <c r="CS68" s="275">
        <v>165</v>
      </c>
      <c r="CT68" s="274"/>
      <c r="CU68" s="275">
        <v>109</v>
      </c>
      <c r="CV68" s="274"/>
      <c r="CW68" s="275">
        <v>262</v>
      </c>
      <c r="CX68" s="274"/>
      <c r="CY68" s="275">
        <v>128</v>
      </c>
      <c r="CZ68" s="274"/>
      <c r="DA68" s="275">
        <v>407</v>
      </c>
      <c r="DB68" s="274"/>
      <c r="DC68" s="275">
        <v>954</v>
      </c>
      <c r="DD68" s="274"/>
      <c r="DE68" s="275">
        <v>71</v>
      </c>
      <c r="DF68" s="274"/>
      <c r="DG68" s="275">
        <v>168</v>
      </c>
      <c r="DH68" s="274"/>
      <c r="DI68" s="275">
        <v>126</v>
      </c>
      <c r="DJ68" s="274"/>
      <c r="DK68" s="275">
        <v>435</v>
      </c>
      <c r="DL68" s="274"/>
      <c r="DM68" s="275">
        <v>100</v>
      </c>
      <c r="DN68" s="274"/>
      <c r="DO68" s="275">
        <v>189</v>
      </c>
      <c r="DP68" s="274"/>
      <c r="DQ68" s="275">
        <v>42</v>
      </c>
      <c r="DR68" s="274"/>
      <c r="DS68" s="275">
        <v>408</v>
      </c>
      <c r="DT68" s="274"/>
      <c r="DU68" s="275">
        <v>159</v>
      </c>
      <c r="DV68" s="274"/>
      <c r="DW68" s="275">
        <v>201</v>
      </c>
      <c r="DX68" s="274"/>
      <c r="DY68" s="275">
        <v>103</v>
      </c>
      <c r="DZ68" s="274"/>
      <c r="EA68" s="275">
        <v>90</v>
      </c>
      <c r="EB68" s="274"/>
      <c r="EC68" s="275">
        <v>82</v>
      </c>
      <c r="ED68" s="274"/>
      <c r="EE68" s="275">
        <v>36</v>
      </c>
      <c r="EF68" s="274"/>
      <c r="EG68" s="275">
        <v>5</v>
      </c>
      <c r="EH68" s="274"/>
      <c r="EI68" s="275">
        <v>20</v>
      </c>
      <c r="EJ68" s="274"/>
      <c r="EK68" s="275">
        <v>76</v>
      </c>
      <c r="EL68" s="274"/>
      <c r="EM68" s="275">
        <v>10</v>
      </c>
      <c r="EN68" s="274"/>
      <c r="EO68" s="275">
        <v>16</v>
      </c>
      <c r="EP68" s="274"/>
      <c r="EQ68" s="274"/>
      <c r="ER68" s="274"/>
      <c r="ES68" s="274"/>
      <c r="ET68" s="274"/>
      <c r="EU68" s="275">
        <v>29</v>
      </c>
      <c r="EV68" s="274"/>
      <c r="EW68" s="274"/>
      <c r="EX68" s="274"/>
      <c r="EY68" s="274"/>
      <c r="EZ68" s="274"/>
      <c r="FA68" s="274"/>
      <c r="FB68" s="274"/>
      <c r="FC68" s="274"/>
      <c r="FD68" s="274"/>
      <c r="FE68" s="274"/>
      <c r="FF68" s="274"/>
      <c r="FG68" s="274"/>
      <c r="FH68" s="274"/>
      <c r="FI68" s="274"/>
      <c r="FJ68" s="274"/>
      <c r="FK68" s="274"/>
      <c r="FL68" s="274"/>
      <c r="FM68" s="274"/>
      <c r="FN68" s="274"/>
      <c r="FO68" s="274"/>
      <c r="FP68" s="274"/>
      <c r="FQ68" s="274"/>
      <c r="FR68" s="274"/>
      <c r="FS68" s="274"/>
      <c r="FT68" s="274"/>
      <c r="FU68" s="274"/>
      <c r="FV68" s="274"/>
      <c r="FW68" s="274"/>
      <c r="FX68" s="274"/>
      <c r="FY68" s="274"/>
      <c r="FZ68" s="274"/>
      <c r="GA68" s="274"/>
      <c r="GB68" s="274"/>
      <c r="GC68" s="274"/>
      <c r="GD68" s="274"/>
      <c r="GE68" s="274"/>
      <c r="GF68" s="274"/>
      <c r="GG68" s="274"/>
      <c r="GH68" s="274"/>
      <c r="GI68" s="274"/>
      <c r="GJ68" s="274"/>
      <c r="GK68" s="274"/>
      <c r="GL68" s="274"/>
      <c r="GM68" s="274"/>
      <c r="GN68" s="274"/>
      <c r="GO68" s="274"/>
    </row>
    <row r="69" spans="1:197" ht="11.1" customHeight="1" x14ac:dyDescent="0.2">
      <c r="A69" s="273" t="s">
        <v>400</v>
      </c>
      <c r="B69" s="274"/>
      <c r="C69" s="274"/>
      <c r="D69" s="274"/>
      <c r="E69" s="274"/>
      <c r="F69" s="274"/>
      <c r="G69" s="274"/>
      <c r="H69" s="274"/>
      <c r="I69" s="274"/>
      <c r="J69" s="274"/>
      <c r="K69" s="274"/>
      <c r="L69" s="274"/>
      <c r="M69" s="274"/>
      <c r="N69" s="274"/>
      <c r="O69" s="274"/>
      <c r="P69" s="274"/>
      <c r="Q69" s="274"/>
      <c r="R69" s="274"/>
      <c r="S69" s="274"/>
      <c r="T69" s="274"/>
      <c r="U69" s="274"/>
      <c r="V69" s="274"/>
      <c r="W69" s="275">
        <v>21</v>
      </c>
      <c r="X69" s="274"/>
      <c r="Y69" s="274"/>
      <c r="Z69" s="274"/>
      <c r="AA69" s="275">
        <v>20</v>
      </c>
      <c r="AB69" s="274"/>
      <c r="AC69" s="275">
        <v>1</v>
      </c>
      <c r="AD69" s="274"/>
      <c r="AE69" s="275">
        <v>24</v>
      </c>
      <c r="AF69" s="274"/>
      <c r="AG69" s="275">
        <v>24</v>
      </c>
      <c r="AH69" s="274"/>
      <c r="AI69" s="274"/>
      <c r="AJ69" s="274"/>
      <c r="AK69" s="275">
        <v>1</v>
      </c>
      <c r="AL69" s="274"/>
      <c r="AM69" s="274"/>
      <c r="AN69" s="274"/>
      <c r="AO69" s="275">
        <v>26</v>
      </c>
      <c r="AP69" s="274"/>
      <c r="AQ69" s="274"/>
      <c r="AR69" s="274"/>
      <c r="AS69" s="275">
        <v>4</v>
      </c>
      <c r="AT69" s="274"/>
      <c r="AU69" s="275">
        <v>9</v>
      </c>
      <c r="AV69" s="274"/>
      <c r="AW69" s="275">
        <v>13</v>
      </c>
      <c r="AX69" s="274"/>
      <c r="AY69" s="274"/>
      <c r="AZ69" s="274"/>
      <c r="BA69" s="275">
        <v>16</v>
      </c>
      <c r="BB69" s="274"/>
      <c r="BC69" s="274"/>
      <c r="BD69" s="274"/>
      <c r="BE69" s="274"/>
      <c r="BF69" s="274"/>
      <c r="BG69" s="274"/>
      <c r="BH69" s="274"/>
      <c r="BI69" s="274"/>
      <c r="BJ69" s="274"/>
      <c r="BK69" s="275">
        <v>19</v>
      </c>
      <c r="BL69" s="274"/>
      <c r="BM69" s="275">
        <v>12</v>
      </c>
      <c r="BN69" s="274"/>
      <c r="BO69" s="275">
        <v>34</v>
      </c>
      <c r="BP69" s="274"/>
      <c r="BQ69" s="274"/>
      <c r="BR69" s="274"/>
      <c r="BS69" s="275">
        <v>2</v>
      </c>
      <c r="BT69" s="274"/>
      <c r="BU69" s="275">
        <v>8</v>
      </c>
      <c r="BV69" s="274"/>
      <c r="BW69" s="275">
        <v>4</v>
      </c>
      <c r="BX69" s="274"/>
      <c r="BY69" s="275">
        <v>14</v>
      </c>
      <c r="BZ69" s="274"/>
      <c r="CA69" s="275">
        <v>29</v>
      </c>
      <c r="CB69" s="274"/>
      <c r="CC69" s="275">
        <v>11</v>
      </c>
      <c r="CD69" s="274"/>
      <c r="CE69" s="275">
        <v>8</v>
      </c>
      <c r="CF69" s="274"/>
      <c r="CG69" s="275">
        <v>4</v>
      </c>
      <c r="CH69" s="274"/>
      <c r="CI69" s="275">
        <v>11</v>
      </c>
      <c r="CJ69" s="274"/>
      <c r="CK69" s="275">
        <v>5</v>
      </c>
      <c r="CL69" s="274"/>
      <c r="CM69" s="275">
        <v>6</v>
      </c>
      <c r="CN69" s="274"/>
      <c r="CO69" s="275">
        <v>11</v>
      </c>
      <c r="CP69" s="274"/>
      <c r="CQ69" s="275">
        <v>14</v>
      </c>
      <c r="CR69" s="274"/>
      <c r="CS69" s="275">
        <v>3</v>
      </c>
      <c r="CT69" s="274"/>
      <c r="CU69" s="275">
        <v>3</v>
      </c>
      <c r="CV69" s="274"/>
      <c r="CW69" s="275">
        <v>2</v>
      </c>
      <c r="CX69" s="274"/>
      <c r="CY69" s="275">
        <v>37</v>
      </c>
      <c r="CZ69" s="274"/>
      <c r="DA69" s="275">
        <v>3</v>
      </c>
      <c r="DB69" s="274"/>
      <c r="DC69" s="275">
        <v>23</v>
      </c>
      <c r="DD69" s="274"/>
      <c r="DE69" s="275">
        <v>1</v>
      </c>
      <c r="DF69" s="274"/>
      <c r="DG69" s="275">
        <v>4</v>
      </c>
      <c r="DH69" s="274"/>
      <c r="DI69" s="275">
        <v>9</v>
      </c>
      <c r="DJ69" s="274"/>
      <c r="DK69" s="275">
        <v>4</v>
      </c>
      <c r="DL69" s="274"/>
      <c r="DM69" s="275">
        <v>6</v>
      </c>
      <c r="DN69" s="274"/>
      <c r="DO69" s="275">
        <v>5</v>
      </c>
      <c r="DP69" s="274"/>
      <c r="DQ69" s="275">
        <v>7</v>
      </c>
      <c r="DR69" s="274"/>
      <c r="DS69" s="275">
        <v>24</v>
      </c>
      <c r="DT69" s="274"/>
      <c r="DU69" s="275">
        <v>11</v>
      </c>
      <c r="DV69" s="274"/>
      <c r="DW69" s="275">
        <v>4</v>
      </c>
      <c r="DX69" s="274"/>
      <c r="DY69" s="275">
        <v>18</v>
      </c>
      <c r="DZ69" s="274"/>
      <c r="EA69" s="275">
        <v>6</v>
      </c>
      <c r="EB69" s="274"/>
      <c r="EC69" s="275">
        <v>5</v>
      </c>
      <c r="ED69" s="274"/>
      <c r="EE69" s="275">
        <v>3</v>
      </c>
      <c r="EF69" s="274"/>
      <c r="EG69" s="274"/>
      <c r="EH69" s="274"/>
      <c r="EI69" s="275">
        <v>2</v>
      </c>
      <c r="EJ69" s="274"/>
      <c r="EK69" s="275">
        <v>4</v>
      </c>
      <c r="EL69" s="274"/>
      <c r="EM69" s="275">
        <v>1</v>
      </c>
      <c r="EN69" s="274"/>
      <c r="EO69" s="275">
        <v>2</v>
      </c>
      <c r="EP69" s="274"/>
      <c r="EQ69" s="274"/>
      <c r="ER69" s="274"/>
      <c r="ES69" s="274"/>
      <c r="ET69" s="274"/>
      <c r="EU69" s="275">
        <v>3</v>
      </c>
      <c r="EV69" s="274"/>
      <c r="EW69" s="274"/>
      <c r="EX69" s="274"/>
      <c r="EY69" s="274"/>
      <c r="EZ69" s="274"/>
      <c r="FA69" s="274"/>
      <c r="FB69" s="274"/>
      <c r="FC69" s="274"/>
      <c r="FD69" s="274"/>
      <c r="FE69" s="274"/>
      <c r="FF69" s="274"/>
      <c r="FG69" s="274"/>
      <c r="FH69" s="274"/>
      <c r="FI69" s="274"/>
      <c r="FJ69" s="274"/>
      <c r="FK69" s="274"/>
      <c r="FL69" s="274"/>
      <c r="FM69" s="274"/>
      <c r="FN69" s="274"/>
      <c r="FO69" s="274"/>
      <c r="FP69" s="274"/>
      <c r="FQ69" s="274"/>
      <c r="FR69" s="274"/>
      <c r="FS69" s="274"/>
      <c r="FT69" s="274"/>
      <c r="FU69" s="274"/>
      <c r="FV69" s="274"/>
      <c r="FW69" s="274"/>
      <c r="FX69" s="274"/>
      <c r="FY69" s="274"/>
      <c r="FZ69" s="274"/>
      <c r="GA69" s="274"/>
      <c r="GB69" s="274"/>
      <c r="GC69" s="274"/>
      <c r="GD69" s="274"/>
      <c r="GE69" s="274"/>
      <c r="GF69" s="274"/>
      <c r="GG69" s="274"/>
      <c r="GH69" s="274"/>
      <c r="GI69" s="274"/>
      <c r="GJ69" s="274"/>
      <c r="GK69" s="274"/>
      <c r="GL69" s="274"/>
      <c r="GM69" s="274"/>
      <c r="GN69" s="274"/>
      <c r="GO69" s="274"/>
    </row>
    <row r="70" spans="1:197" ht="11.1" customHeight="1" x14ac:dyDescent="0.2">
      <c r="A70" s="273" t="s">
        <v>401</v>
      </c>
      <c r="B70" s="274"/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74"/>
      <c r="AJ70" s="274"/>
      <c r="AK70" s="274"/>
      <c r="AL70" s="274"/>
      <c r="AM70" s="274"/>
      <c r="AN70" s="274"/>
      <c r="AO70" s="275">
        <v>77</v>
      </c>
      <c r="AP70" s="274"/>
      <c r="AQ70" s="274"/>
      <c r="AR70" s="274"/>
      <c r="AS70" s="274"/>
      <c r="AT70" s="274"/>
      <c r="AU70" s="274"/>
      <c r="AV70" s="274"/>
      <c r="AW70" s="274"/>
      <c r="AX70" s="274"/>
      <c r="AY70" s="274"/>
      <c r="AZ70" s="274"/>
      <c r="BA70" s="274"/>
      <c r="BB70" s="274"/>
      <c r="BC70" s="274"/>
      <c r="BD70" s="274"/>
      <c r="BE70" s="274"/>
      <c r="BF70" s="274"/>
      <c r="BG70" s="274"/>
      <c r="BH70" s="274"/>
      <c r="BI70" s="274"/>
      <c r="BJ70" s="274"/>
      <c r="BK70" s="274"/>
      <c r="BL70" s="274"/>
      <c r="BM70" s="274"/>
      <c r="BN70" s="274"/>
      <c r="BO70" s="274"/>
      <c r="BP70" s="274"/>
      <c r="BQ70" s="274"/>
      <c r="BR70" s="274"/>
      <c r="BS70" s="274"/>
      <c r="BT70" s="274"/>
      <c r="BU70" s="274"/>
      <c r="BV70" s="274"/>
      <c r="BW70" s="274"/>
      <c r="BX70" s="274"/>
      <c r="BY70" s="274"/>
      <c r="BZ70" s="274"/>
      <c r="CA70" s="274"/>
      <c r="CB70" s="274"/>
      <c r="CC70" s="274"/>
      <c r="CD70" s="274"/>
      <c r="CE70" s="274"/>
      <c r="CF70" s="274"/>
      <c r="CG70" s="274"/>
      <c r="CH70" s="274"/>
      <c r="CI70" s="274"/>
      <c r="CJ70" s="274"/>
      <c r="CK70" s="274"/>
      <c r="CL70" s="274"/>
      <c r="CM70" s="274"/>
      <c r="CN70" s="274"/>
      <c r="CO70" s="274"/>
      <c r="CP70" s="274"/>
      <c r="CQ70" s="274"/>
      <c r="CR70" s="274"/>
      <c r="CS70" s="274"/>
      <c r="CT70" s="274"/>
      <c r="CU70" s="274"/>
      <c r="CV70" s="274"/>
      <c r="CW70" s="274"/>
      <c r="CX70" s="274"/>
      <c r="CY70" s="274"/>
      <c r="CZ70" s="274"/>
      <c r="DA70" s="274"/>
      <c r="DB70" s="274"/>
      <c r="DC70" s="274"/>
      <c r="DD70" s="274"/>
      <c r="DE70" s="274"/>
      <c r="DF70" s="274"/>
      <c r="DG70" s="274"/>
      <c r="DH70" s="274"/>
      <c r="DI70" s="274"/>
      <c r="DJ70" s="274"/>
      <c r="DK70" s="274"/>
      <c r="DL70" s="274"/>
      <c r="DM70" s="274"/>
      <c r="DN70" s="274"/>
      <c r="DO70" s="274"/>
      <c r="DP70" s="274"/>
      <c r="DQ70" s="274"/>
      <c r="DR70" s="274"/>
      <c r="DS70" s="274"/>
      <c r="DT70" s="274"/>
      <c r="DU70" s="274"/>
      <c r="DV70" s="274"/>
      <c r="DW70" s="274"/>
      <c r="DX70" s="274"/>
      <c r="DY70" s="274"/>
      <c r="DZ70" s="274"/>
      <c r="EA70" s="274"/>
      <c r="EB70" s="274"/>
      <c r="EC70" s="274"/>
      <c r="ED70" s="274"/>
      <c r="EE70" s="274"/>
      <c r="EF70" s="274"/>
      <c r="EG70" s="274"/>
      <c r="EH70" s="274"/>
      <c r="EI70" s="274"/>
      <c r="EJ70" s="274"/>
      <c r="EK70" s="274"/>
      <c r="EL70" s="274"/>
      <c r="EM70" s="274"/>
      <c r="EN70" s="274"/>
      <c r="EO70" s="274"/>
      <c r="EP70" s="274"/>
      <c r="EQ70" s="274"/>
      <c r="ER70" s="274"/>
      <c r="ES70" s="274"/>
      <c r="ET70" s="274"/>
      <c r="EU70" s="274"/>
      <c r="EV70" s="274"/>
      <c r="EW70" s="274"/>
      <c r="EX70" s="274"/>
      <c r="EY70" s="274"/>
      <c r="EZ70" s="274"/>
      <c r="FA70" s="274"/>
      <c r="FB70" s="274"/>
      <c r="FC70" s="274"/>
      <c r="FD70" s="274"/>
      <c r="FE70" s="274"/>
      <c r="FF70" s="274"/>
      <c r="FG70" s="274"/>
      <c r="FH70" s="274"/>
      <c r="FI70" s="274"/>
      <c r="FJ70" s="274"/>
      <c r="FK70" s="274"/>
      <c r="FL70" s="274"/>
      <c r="FM70" s="274"/>
      <c r="FN70" s="274"/>
      <c r="FO70" s="274"/>
      <c r="FP70" s="274"/>
      <c r="FQ70" s="274"/>
      <c r="FR70" s="274"/>
      <c r="FS70" s="274"/>
      <c r="FT70" s="274"/>
      <c r="FU70" s="274"/>
      <c r="FV70" s="274"/>
      <c r="FW70" s="274"/>
      <c r="FX70" s="274"/>
      <c r="FY70" s="274"/>
      <c r="FZ70" s="274"/>
      <c r="GA70" s="274"/>
      <c r="GB70" s="274"/>
      <c r="GC70" s="274"/>
      <c r="GD70" s="274"/>
      <c r="GE70" s="274"/>
      <c r="GF70" s="274"/>
      <c r="GG70" s="274"/>
      <c r="GH70" s="274"/>
      <c r="GI70" s="274"/>
      <c r="GJ70" s="274"/>
      <c r="GK70" s="274"/>
      <c r="GL70" s="274"/>
      <c r="GM70" s="274"/>
      <c r="GN70" s="274"/>
      <c r="GO70" s="274"/>
    </row>
    <row r="71" spans="1:197" ht="11.1" customHeight="1" x14ac:dyDescent="0.2">
      <c r="A71" s="273" t="s">
        <v>639</v>
      </c>
      <c r="B71" s="274"/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5">
        <v>4</v>
      </c>
      <c r="X71" s="274"/>
      <c r="Y71" s="274"/>
      <c r="Z71" s="274"/>
      <c r="AA71" s="274"/>
      <c r="AB71" s="274"/>
      <c r="AC71" s="274"/>
      <c r="AD71" s="274"/>
      <c r="AE71" s="274"/>
      <c r="AF71" s="274"/>
      <c r="AG71" s="274"/>
      <c r="AH71" s="274"/>
      <c r="AI71" s="274"/>
      <c r="AJ71" s="274"/>
      <c r="AK71" s="274"/>
      <c r="AL71" s="274"/>
      <c r="AM71" s="274"/>
      <c r="AN71" s="274"/>
      <c r="AO71" s="274"/>
      <c r="AP71" s="274"/>
      <c r="AQ71" s="274"/>
      <c r="AR71" s="274"/>
      <c r="AS71" s="274"/>
      <c r="AT71" s="274"/>
      <c r="AU71" s="274"/>
      <c r="AV71" s="274"/>
      <c r="AW71" s="274"/>
      <c r="AX71" s="274"/>
      <c r="AY71" s="275">
        <v>1</v>
      </c>
      <c r="AZ71" s="274"/>
      <c r="BA71" s="274"/>
      <c r="BB71" s="274"/>
      <c r="BC71" s="274"/>
      <c r="BD71" s="274"/>
      <c r="BE71" s="274"/>
      <c r="BF71" s="274"/>
      <c r="BG71" s="274"/>
      <c r="BH71" s="274"/>
      <c r="BI71" s="274"/>
      <c r="BJ71" s="274"/>
      <c r="BK71" s="274"/>
      <c r="BL71" s="274"/>
      <c r="BM71" s="275">
        <v>1</v>
      </c>
      <c r="BN71" s="274"/>
      <c r="BO71" s="274"/>
      <c r="BP71" s="274"/>
      <c r="BQ71" s="274"/>
      <c r="BR71" s="274"/>
      <c r="BS71" s="274"/>
      <c r="BT71" s="274"/>
      <c r="BU71" s="274"/>
      <c r="BV71" s="274"/>
      <c r="BW71" s="274"/>
      <c r="BX71" s="274"/>
      <c r="BY71" s="274"/>
      <c r="BZ71" s="274"/>
      <c r="CA71" s="274"/>
      <c r="CB71" s="274"/>
      <c r="CC71" s="274"/>
      <c r="CD71" s="274"/>
      <c r="CE71" s="274"/>
      <c r="CF71" s="274"/>
      <c r="CG71" s="274"/>
      <c r="CH71" s="274"/>
      <c r="CI71" s="274"/>
      <c r="CJ71" s="274"/>
      <c r="CK71" s="274"/>
      <c r="CL71" s="274"/>
      <c r="CM71" s="274"/>
      <c r="CN71" s="274"/>
      <c r="CO71" s="274"/>
      <c r="CP71" s="274"/>
      <c r="CQ71" s="274"/>
      <c r="CR71" s="274"/>
      <c r="CS71" s="274"/>
      <c r="CT71" s="274"/>
      <c r="CU71" s="274"/>
      <c r="CV71" s="274"/>
      <c r="CW71" s="274"/>
      <c r="CX71" s="274"/>
      <c r="CY71" s="274"/>
      <c r="CZ71" s="274"/>
      <c r="DA71" s="274"/>
      <c r="DB71" s="274"/>
      <c r="DC71" s="275">
        <v>1</v>
      </c>
      <c r="DD71" s="274"/>
      <c r="DE71" s="274"/>
      <c r="DF71" s="274"/>
      <c r="DG71" s="274"/>
      <c r="DH71" s="274"/>
      <c r="DI71" s="274"/>
      <c r="DJ71" s="274"/>
      <c r="DK71" s="274"/>
      <c r="DL71" s="274"/>
      <c r="DM71" s="274"/>
      <c r="DN71" s="274"/>
      <c r="DO71" s="274"/>
      <c r="DP71" s="274"/>
      <c r="DQ71" s="275">
        <v>1</v>
      </c>
      <c r="DR71" s="274"/>
      <c r="DS71" s="274"/>
      <c r="DT71" s="274"/>
      <c r="DU71" s="274"/>
      <c r="DV71" s="274"/>
      <c r="DW71" s="274"/>
      <c r="DX71" s="274"/>
      <c r="DY71" s="274"/>
      <c r="DZ71" s="274"/>
      <c r="EA71" s="274"/>
      <c r="EB71" s="274"/>
      <c r="EC71" s="275">
        <v>1</v>
      </c>
      <c r="ED71" s="274"/>
      <c r="EE71" s="274"/>
      <c r="EF71" s="274"/>
      <c r="EG71" s="274"/>
      <c r="EH71" s="274"/>
      <c r="EI71" s="274"/>
      <c r="EJ71" s="274"/>
      <c r="EK71" s="274"/>
      <c r="EL71" s="274"/>
      <c r="EM71" s="274"/>
      <c r="EN71" s="274"/>
      <c r="EO71" s="274"/>
      <c r="EP71" s="274"/>
      <c r="EQ71" s="274"/>
      <c r="ER71" s="274"/>
      <c r="ES71" s="274"/>
      <c r="ET71" s="274"/>
      <c r="EU71" s="274"/>
      <c r="EV71" s="274"/>
      <c r="EW71" s="274"/>
      <c r="EX71" s="274"/>
      <c r="EY71" s="274"/>
      <c r="EZ71" s="274"/>
      <c r="FA71" s="274"/>
      <c r="FB71" s="274"/>
      <c r="FC71" s="274"/>
      <c r="FD71" s="274"/>
      <c r="FE71" s="274"/>
      <c r="FF71" s="274"/>
      <c r="FG71" s="274"/>
      <c r="FH71" s="274"/>
      <c r="FI71" s="274"/>
      <c r="FJ71" s="274"/>
      <c r="FK71" s="274"/>
      <c r="FL71" s="274"/>
      <c r="FM71" s="274"/>
      <c r="FN71" s="274"/>
      <c r="FO71" s="274"/>
      <c r="FP71" s="274"/>
      <c r="FQ71" s="274"/>
      <c r="FR71" s="274"/>
      <c r="FS71" s="274"/>
      <c r="FT71" s="274"/>
      <c r="FU71" s="274"/>
      <c r="FV71" s="274"/>
      <c r="FW71" s="274"/>
      <c r="FX71" s="274"/>
      <c r="FY71" s="274"/>
      <c r="FZ71" s="274"/>
      <c r="GA71" s="274"/>
      <c r="GB71" s="274"/>
      <c r="GC71" s="274"/>
      <c r="GD71" s="274"/>
      <c r="GE71" s="274"/>
      <c r="GF71" s="274"/>
      <c r="GG71" s="274"/>
      <c r="GH71" s="274"/>
      <c r="GI71" s="274"/>
      <c r="GJ71" s="274"/>
      <c r="GK71" s="274"/>
      <c r="GL71" s="274"/>
      <c r="GM71" s="274"/>
      <c r="GN71" s="274"/>
      <c r="GO71" s="274"/>
    </row>
    <row r="72" spans="1:197" ht="11.1" customHeight="1" x14ac:dyDescent="0.2">
      <c r="A72" s="273" t="s">
        <v>640</v>
      </c>
      <c r="B72" s="274"/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74"/>
      <c r="AH72" s="274"/>
      <c r="AI72" s="274"/>
      <c r="AJ72" s="274"/>
      <c r="AK72" s="274"/>
      <c r="AL72" s="274"/>
      <c r="AM72" s="274"/>
      <c r="AN72" s="274"/>
      <c r="AO72" s="275">
        <v>1</v>
      </c>
      <c r="AP72" s="274"/>
      <c r="AQ72" s="274"/>
      <c r="AR72" s="274"/>
      <c r="AS72" s="274"/>
      <c r="AT72" s="274"/>
      <c r="AU72" s="274"/>
      <c r="AV72" s="274"/>
      <c r="AW72" s="274"/>
      <c r="AX72" s="274"/>
      <c r="AY72" s="274"/>
      <c r="AZ72" s="274"/>
      <c r="BA72" s="275">
        <v>1</v>
      </c>
      <c r="BB72" s="274"/>
      <c r="BC72" s="274"/>
      <c r="BD72" s="274"/>
      <c r="BE72" s="274"/>
      <c r="BF72" s="274"/>
      <c r="BG72" s="275">
        <v>1</v>
      </c>
      <c r="BH72" s="274"/>
      <c r="BI72" s="274"/>
      <c r="BJ72" s="274"/>
      <c r="BK72" s="274"/>
      <c r="BL72" s="275">
        <v>1</v>
      </c>
      <c r="BM72" s="275">
        <v>1</v>
      </c>
      <c r="BN72" s="274"/>
      <c r="BO72" s="275">
        <v>1</v>
      </c>
      <c r="BP72" s="274"/>
      <c r="BQ72" s="274"/>
      <c r="BR72" s="274"/>
      <c r="BS72" s="275">
        <v>1</v>
      </c>
      <c r="BT72" s="274"/>
      <c r="BU72" s="274"/>
      <c r="BV72" s="274"/>
      <c r="BW72" s="274"/>
      <c r="BX72" s="274"/>
      <c r="BY72" s="274"/>
      <c r="BZ72" s="274"/>
      <c r="CA72" s="274"/>
      <c r="CB72" s="274"/>
      <c r="CC72" s="274"/>
      <c r="CD72" s="274"/>
      <c r="CE72" s="275">
        <v>5</v>
      </c>
      <c r="CF72" s="274"/>
      <c r="CG72" s="274"/>
      <c r="CH72" s="274"/>
      <c r="CI72" s="275">
        <v>1</v>
      </c>
      <c r="CJ72" s="274"/>
      <c r="CK72" s="274"/>
      <c r="CL72" s="274"/>
      <c r="CM72" s="274"/>
      <c r="CN72" s="274"/>
      <c r="CO72" s="274"/>
      <c r="CP72" s="274"/>
      <c r="CQ72" s="275">
        <v>1</v>
      </c>
      <c r="CR72" s="274"/>
      <c r="CS72" s="274"/>
      <c r="CT72" s="274"/>
      <c r="CU72" s="274"/>
      <c r="CV72" s="274"/>
      <c r="CW72" s="274"/>
      <c r="CX72" s="274"/>
      <c r="CY72" s="274"/>
      <c r="CZ72" s="274"/>
      <c r="DA72" s="274"/>
      <c r="DB72" s="274"/>
      <c r="DC72" s="274"/>
      <c r="DD72" s="274"/>
      <c r="DE72" s="274"/>
      <c r="DF72" s="274"/>
      <c r="DG72" s="274"/>
      <c r="DH72" s="274"/>
      <c r="DI72" s="274"/>
      <c r="DJ72" s="274"/>
      <c r="DK72" s="274"/>
      <c r="DL72" s="274"/>
      <c r="DM72" s="274"/>
      <c r="DN72" s="274"/>
      <c r="DO72" s="274"/>
      <c r="DP72" s="274"/>
      <c r="DQ72" s="275">
        <v>1</v>
      </c>
      <c r="DR72" s="274"/>
      <c r="DS72" s="275">
        <v>1</v>
      </c>
      <c r="DT72" s="274"/>
      <c r="DU72" s="274"/>
      <c r="DV72" s="274"/>
      <c r="DW72" s="274"/>
      <c r="DX72" s="274"/>
      <c r="DY72" s="274"/>
      <c r="DZ72" s="274"/>
      <c r="EA72" s="274"/>
      <c r="EB72" s="274"/>
      <c r="EC72" s="275">
        <v>1</v>
      </c>
      <c r="ED72" s="274"/>
      <c r="EE72" s="274"/>
      <c r="EF72" s="274"/>
      <c r="EG72" s="274"/>
      <c r="EH72" s="274"/>
      <c r="EI72" s="275">
        <v>3</v>
      </c>
      <c r="EJ72" s="274"/>
      <c r="EK72" s="275">
        <v>1</v>
      </c>
      <c r="EL72" s="274"/>
      <c r="EM72" s="274"/>
      <c r="EN72" s="274"/>
      <c r="EO72" s="274"/>
      <c r="EP72" s="274"/>
      <c r="EQ72" s="274"/>
      <c r="ER72" s="274"/>
      <c r="ES72" s="274"/>
      <c r="ET72" s="274"/>
      <c r="EU72" s="274"/>
      <c r="EV72" s="274"/>
      <c r="EW72" s="274">
        <v>146</v>
      </c>
      <c r="EX72" s="274"/>
      <c r="EY72" s="274"/>
      <c r="EZ72" s="274"/>
      <c r="FA72" s="274"/>
      <c r="FB72" s="274"/>
      <c r="FC72" s="274"/>
      <c r="FD72" s="274"/>
      <c r="FE72" s="274"/>
      <c r="FF72" s="274"/>
      <c r="FG72" s="274"/>
      <c r="FH72" s="274"/>
      <c r="FI72" s="274"/>
      <c r="FJ72" s="274"/>
      <c r="FK72" s="274"/>
      <c r="FL72" s="274"/>
      <c r="FM72" s="274"/>
      <c r="FN72" s="274"/>
      <c r="FO72" s="274"/>
      <c r="FP72" s="274"/>
      <c r="FQ72" s="274"/>
      <c r="FR72" s="274"/>
      <c r="FS72" s="274"/>
      <c r="FT72" s="274"/>
      <c r="FU72" s="274"/>
      <c r="FV72" s="274"/>
      <c r="FW72" s="274"/>
      <c r="FX72" s="274"/>
      <c r="FY72" s="274"/>
      <c r="FZ72" s="274"/>
      <c r="GA72" s="274"/>
      <c r="GB72" s="274"/>
      <c r="GC72" s="274"/>
      <c r="GD72" s="274"/>
      <c r="GE72" s="274"/>
      <c r="GF72" s="274"/>
      <c r="GG72" s="274"/>
      <c r="GH72" s="274"/>
      <c r="GI72" s="274"/>
      <c r="GJ72" s="274"/>
      <c r="GK72" s="274"/>
      <c r="GL72" s="274"/>
      <c r="GM72" s="274"/>
      <c r="GN72" s="274"/>
      <c r="GO72" s="274"/>
    </row>
    <row r="73" spans="1:197" ht="11.1" customHeight="1" x14ac:dyDescent="0.2">
      <c r="A73" s="273" t="s">
        <v>402</v>
      </c>
      <c r="B73" s="274"/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  <c r="AA73" s="274"/>
      <c r="AB73" s="274"/>
      <c r="AC73" s="274"/>
      <c r="AD73" s="274"/>
      <c r="AE73" s="274"/>
      <c r="AF73" s="274"/>
      <c r="AG73" s="274"/>
      <c r="AH73" s="274"/>
      <c r="AI73" s="274"/>
      <c r="AJ73" s="274"/>
      <c r="AK73" s="274"/>
      <c r="AL73" s="274"/>
      <c r="AM73" s="274"/>
      <c r="AN73" s="274"/>
      <c r="AO73" s="274"/>
      <c r="AP73" s="274"/>
      <c r="AQ73" s="274"/>
      <c r="AR73" s="274"/>
      <c r="AS73" s="274"/>
      <c r="AT73" s="274"/>
      <c r="AU73" s="274"/>
      <c r="AV73" s="274"/>
      <c r="AW73" s="274"/>
      <c r="AX73" s="274"/>
      <c r="AY73" s="274"/>
      <c r="AZ73" s="274"/>
      <c r="BA73" s="274"/>
      <c r="BB73" s="274"/>
      <c r="BC73" s="274"/>
      <c r="BD73" s="274"/>
      <c r="BE73" s="274"/>
      <c r="BF73" s="274"/>
      <c r="BG73" s="274"/>
      <c r="BH73" s="274"/>
      <c r="BI73" s="274"/>
      <c r="BJ73" s="274"/>
      <c r="BK73" s="274"/>
      <c r="BL73" s="274"/>
      <c r="BM73" s="274"/>
      <c r="BN73" s="274"/>
      <c r="BO73" s="274"/>
      <c r="BP73" s="274"/>
      <c r="BQ73" s="274"/>
      <c r="BR73" s="274"/>
      <c r="BS73" s="274"/>
      <c r="BT73" s="274"/>
      <c r="BU73" s="274"/>
      <c r="BV73" s="274"/>
      <c r="BW73" s="274"/>
      <c r="BX73" s="274"/>
      <c r="BY73" s="274"/>
      <c r="BZ73" s="274"/>
      <c r="CA73" s="274"/>
      <c r="CB73" s="274"/>
      <c r="CC73" s="274"/>
      <c r="CD73" s="274"/>
      <c r="CE73" s="274"/>
      <c r="CF73" s="274"/>
      <c r="CG73" s="274"/>
      <c r="CH73" s="274"/>
      <c r="CI73" s="274"/>
      <c r="CJ73" s="274"/>
      <c r="CK73" s="274"/>
      <c r="CL73" s="274"/>
      <c r="CM73" s="274"/>
      <c r="CN73" s="274"/>
      <c r="CO73" s="274"/>
      <c r="CP73" s="274"/>
      <c r="CQ73" s="274"/>
      <c r="CR73" s="274"/>
      <c r="CS73" s="274"/>
      <c r="CT73" s="274"/>
      <c r="CU73" s="274"/>
      <c r="CV73" s="274"/>
      <c r="CW73" s="274"/>
      <c r="CX73" s="274"/>
      <c r="CY73" s="274"/>
      <c r="CZ73" s="274"/>
      <c r="DA73" s="274"/>
      <c r="DB73" s="274"/>
      <c r="DC73" s="274"/>
      <c r="DD73" s="274"/>
      <c r="DE73" s="274"/>
      <c r="DF73" s="274"/>
      <c r="DG73" s="274"/>
      <c r="DH73" s="274"/>
      <c r="DI73" s="274"/>
      <c r="DJ73" s="274"/>
      <c r="DK73" s="274"/>
      <c r="DL73" s="274"/>
      <c r="DM73" s="274"/>
      <c r="DN73" s="274"/>
      <c r="DO73" s="274"/>
      <c r="DP73" s="274"/>
      <c r="DQ73" s="274"/>
      <c r="DR73" s="274"/>
      <c r="DS73" s="274"/>
      <c r="DT73" s="274"/>
      <c r="DU73" s="274"/>
      <c r="DV73" s="274"/>
      <c r="DW73" s="274"/>
      <c r="DX73" s="274"/>
      <c r="DY73" s="274"/>
      <c r="DZ73" s="274"/>
      <c r="EA73" s="274"/>
      <c r="EB73" s="274"/>
      <c r="EC73" s="274"/>
      <c r="ED73" s="274"/>
      <c r="EE73" s="274"/>
      <c r="EF73" s="274"/>
      <c r="EG73" s="274"/>
      <c r="EH73" s="274"/>
      <c r="EI73" s="274"/>
      <c r="EJ73" s="274"/>
      <c r="EK73" s="274"/>
      <c r="EL73" s="274"/>
      <c r="EM73" s="274"/>
      <c r="EN73" s="274"/>
      <c r="EO73" s="274"/>
      <c r="EP73" s="274"/>
      <c r="EQ73" s="274"/>
      <c r="ER73" s="274"/>
      <c r="ES73" s="274"/>
      <c r="ET73" s="274"/>
      <c r="EU73" s="274"/>
      <c r="EV73" s="274"/>
      <c r="EW73" s="274"/>
      <c r="EX73" s="274"/>
      <c r="EY73" s="274"/>
      <c r="EZ73" s="274"/>
      <c r="FA73" s="274"/>
      <c r="FB73" s="274"/>
      <c r="FC73" s="274"/>
      <c r="FD73" s="274"/>
      <c r="FE73" s="274"/>
      <c r="FF73" s="274"/>
      <c r="FG73" s="274"/>
      <c r="FH73" s="274"/>
      <c r="FI73" s="274"/>
      <c r="FJ73" s="274"/>
      <c r="FK73" s="274"/>
      <c r="FL73" s="274"/>
      <c r="FM73" s="274"/>
      <c r="FN73" s="274"/>
      <c r="FO73" s="274"/>
      <c r="FP73" s="274"/>
      <c r="FQ73" s="274"/>
      <c r="FR73" s="274"/>
      <c r="FS73" s="274"/>
      <c r="FT73" s="274"/>
      <c r="FU73" s="274"/>
      <c r="FV73" s="274"/>
      <c r="FW73" s="274"/>
      <c r="FX73" s="274"/>
      <c r="FY73" s="274"/>
      <c r="FZ73" s="274"/>
      <c r="GA73" s="274"/>
      <c r="GB73" s="274"/>
      <c r="GC73" s="274"/>
      <c r="GD73" s="274"/>
      <c r="GE73" s="274"/>
      <c r="GF73" s="274"/>
      <c r="GG73" s="274"/>
      <c r="GH73" s="274"/>
      <c r="GI73" s="274"/>
      <c r="GJ73" s="274"/>
      <c r="GK73" s="274"/>
      <c r="GL73" s="274"/>
      <c r="GM73" s="274"/>
      <c r="GN73" s="274"/>
      <c r="GO73" s="274"/>
    </row>
    <row r="74" spans="1:197" ht="11.1" customHeight="1" x14ac:dyDescent="0.2">
      <c r="A74" s="273" t="s">
        <v>403</v>
      </c>
      <c r="B74" s="274"/>
      <c r="C74" s="274"/>
      <c r="D74" s="274"/>
      <c r="E74" s="274"/>
      <c r="F74" s="274"/>
      <c r="G74" s="274"/>
      <c r="H74" s="274"/>
      <c r="I74" s="274"/>
      <c r="J74" s="274"/>
      <c r="K74" s="274"/>
      <c r="L74" s="275">
        <v>63</v>
      </c>
      <c r="M74" s="274"/>
      <c r="N74" s="274"/>
      <c r="O74" s="274"/>
      <c r="P74" s="275">
        <v>3</v>
      </c>
      <c r="Q74" s="274"/>
      <c r="R74" s="275">
        <v>5</v>
      </c>
      <c r="S74" s="275">
        <v>3</v>
      </c>
      <c r="T74" s="274"/>
      <c r="U74" s="274"/>
      <c r="V74" s="274"/>
      <c r="W74" s="275">
        <v>549</v>
      </c>
      <c r="X74" s="274"/>
      <c r="Y74" s="274"/>
      <c r="Z74" s="274"/>
      <c r="AA74" s="275">
        <v>228</v>
      </c>
      <c r="AB74" s="274"/>
      <c r="AC74" s="275">
        <v>411</v>
      </c>
      <c r="AD74" s="274"/>
      <c r="AE74" s="275">
        <v>11</v>
      </c>
      <c r="AF74" s="274"/>
      <c r="AG74" s="275">
        <v>100</v>
      </c>
      <c r="AH74" s="274"/>
      <c r="AI74" s="274"/>
      <c r="AJ74" s="274"/>
      <c r="AK74" s="275">
        <v>100</v>
      </c>
      <c r="AL74" s="274"/>
      <c r="AM74" s="274"/>
      <c r="AN74" s="274"/>
      <c r="AO74" s="275">
        <v>128</v>
      </c>
      <c r="AP74" s="274"/>
      <c r="AQ74" s="274"/>
      <c r="AR74" s="274"/>
      <c r="AS74" s="275">
        <v>145</v>
      </c>
      <c r="AT74" s="274"/>
      <c r="AU74" s="275">
        <v>13</v>
      </c>
      <c r="AV74" s="274"/>
      <c r="AW74" s="275">
        <v>31</v>
      </c>
      <c r="AX74" s="274"/>
      <c r="AY74" s="275">
        <v>91</v>
      </c>
      <c r="AZ74" s="274"/>
      <c r="BA74" s="275">
        <v>58</v>
      </c>
      <c r="BB74" s="274"/>
      <c r="BC74" s="274"/>
      <c r="BD74" s="274"/>
      <c r="BE74" s="274"/>
      <c r="BF74" s="274"/>
      <c r="BG74" s="275">
        <v>1</v>
      </c>
      <c r="BH74" s="274"/>
      <c r="BI74" s="274"/>
      <c r="BJ74" s="274"/>
      <c r="BK74" s="275">
        <v>52</v>
      </c>
      <c r="BL74" s="275">
        <v>25</v>
      </c>
      <c r="BM74" s="275">
        <v>103</v>
      </c>
      <c r="BN74" s="274"/>
      <c r="BO74" s="275">
        <v>21</v>
      </c>
      <c r="BP74" s="274"/>
      <c r="BQ74" s="274"/>
      <c r="BR74" s="274"/>
      <c r="BS74" s="275">
        <v>126</v>
      </c>
      <c r="BT74" s="274"/>
      <c r="BU74" s="275">
        <v>26</v>
      </c>
      <c r="BV74" s="274"/>
      <c r="BW74" s="275">
        <v>60</v>
      </c>
      <c r="BX74" s="274"/>
      <c r="BY74" s="275">
        <v>46</v>
      </c>
      <c r="BZ74" s="274"/>
      <c r="CA74" s="275">
        <v>91</v>
      </c>
      <c r="CB74" s="274"/>
      <c r="CC74" s="275">
        <v>168</v>
      </c>
      <c r="CD74" s="274"/>
      <c r="CE74" s="275">
        <v>87</v>
      </c>
      <c r="CF74" s="274"/>
      <c r="CG74" s="275">
        <v>58</v>
      </c>
      <c r="CH74" s="274"/>
      <c r="CI74" s="275">
        <v>101</v>
      </c>
      <c r="CJ74" s="274"/>
      <c r="CK74" s="275">
        <v>105</v>
      </c>
      <c r="CL74" s="274"/>
      <c r="CM74" s="275">
        <v>27</v>
      </c>
      <c r="CN74" s="274"/>
      <c r="CO74" s="275">
        <v>116</v>
      </c>
      <c r="CP74" s="274"/>
      <c r="CQ74" s="275">
        <v>67</v>
      </c>
      <c r="CR74" s="274"/>
      <c r="CS74" s="275">
        <v>9</v>
      </c>
      <c r="CT74" s="274"/>
      <c r="CU74" s="275">
        <v>65</v>
      </c>
      <c r="CV74" s="274"/>
      <c r="CW74" s="275">
        <v>22</v>
      </c>
      <c r="CX74" s="274"/>
      <c r="CY74" s="275">
        <v>167</v>
      </c>
      <c r="CZ74" s="274"/>
      <c r="DA74" s="275">
        <v>165</v>
      </c>
      <c r="DB74" s="274"/>
      <c r="DC74" s="275">
        <v>37</v>
      </c>
      <c r="DD74" s="274"/>
      <c r="DE74" s="275">
        <v>158</v>
      </c>
      <c r="DF74" s="274"/>
      <c r="DG74" s="275">
        <v>35</v>
      </c>
      <c r="DH74" s="274"/>
      <c r="DI74" s="275">
        <v>37</v>
      </c>
      <c r="DJ74" s="274"/>
      <c r="DK74" s="275">
        <v>143</v>
      </c>
      <c r="DL74" s="274"/>
      <c r="DM74" s="275">
        <v>21</v>
      </c>
      <c r="DN74" s="274"/>
      <c r="DO74" s="275">
        <v>15</v>
      </c>
      <c r="DP74" s="274"/>
      <c r="DQ74" s="275">
        <v>9</v>
      </c>
      <c r="DR74" s="274"/>
      <c r="DS74" s="275">
        <v>166</v>
      </c>
      <c r="DT74" s="274"/>
      <c r="DU74" s="275">
        <v>53</v>
      </c>
      <c r="DV74" s="274"/>
      <c r="DW74" s="275">
        <v>106</v>
      </c>
      <c r="DX74" s="274"/>
      <c r="DY74" s="275">
        <v>87</v>
      </c>
      <c r="DZ74" s="274"/>
      <c r="EA74" s="275">
        <v>20</v>
      </c>
      <c r="EB74" s="274"/>
      <c r="EC74" s="275">
        <v>107</v>
      </c>
      <c r="ED74" s="274"/>
      <c r="EE74" s="275">
        <v>23</v>
      </c>
      <c r="EF74" s="274"/>
      <c r="EG74" s="275">
        <v>3</v>
      </c>
      <c r="EH74" s="274"/>
      <c r="EI74" s="275">
        <v>59</v>
      </c>
      <c r="EJ74" s="274"/>
      <c r="EK74" s="275">
        <v>11</v>
      </c>
      <c r="EL74" s="274"/>
      <c r="EM74" s="275">
        <v>1</v>
      </c>
      <c r="EN74" s="274"/>
      <c r="EO74" s="275">
        <v>7</v>
      </c>
      <c r="EP74" s="274"/>
      <c r="EQ74" s="274"/>
      <c r="ER74" s="274"/>
      <c r="ES74" s="274"/>
      <c r="ET74" s="274"/>
      <c r="EU74" s="274"/>
      <c r="EV74" s="274"/>
      <c r="EW74" s="274"/>
      <c r="EX74" s="274"/>
      <c r="EY74" s="274"/>
      <c r="EZ74" s="274"/>
      <c r="FA74" s="274"/>
      <c r="FB74" s="274"/>
      <c r="FC74" s="274"/>
      <c r="FD74" s="274"/>
      <c r="FE74" s="274"/>
      <c r="FF74" s="274"/>
      <c r="FG74" s="274"/>
      <c r="FH74" s="274"/>
      <c r="FI74" s="274"/>
      <c r="FJ74" s="274"/>
      <c r="FK74" s="274"/>
      <c r="FL74" s="274"/>
      <c r="FM74" s="274"/>
      <c r="FN74" s="274"/>
      <c r="FO74" s="274"/>
      <c r="FP74" s="274"/>
      <c r="FQ74" s="274"/>
      <c r="FR74" s="274"/>
      <c r="FS74" s="274"/>
      <c r="FT74" s="274"/>
      <c r="FU74" s="274"/>
      <c r="FV74" s="274"/>
      <c r="FW74" s="274"/>
      <c r="FX74" s="274"/>
      <c r="FY74" s="274"/>
      <c r="FZ74" s="274"/>
      <c r="GA74" s="274"/>
      <c r="GB74" s="274"/>
      <c r="GC74" s="274"/>
      <c r="GD74" s="274"/>
      <c r="GE74" s="274"/>
      <c r="GF74" s="274"/>
      <c r="GG74" s="274"/>
      <c r="GH74" s="274"/>
      <c r="GI74" s="274"/>
      <c r="GJ74" s="274"/>
      <c r="GK74" s="274"/>
      <c r="GL74" s="274"/>
      <c r="GM74" s="274"/>
      <c r="GN74" s="274"/>
      <c r="GO74" s="274"/>
    </row>
    <row r="75" spans="1:197" ht="11.1" customHeight="1" x14ac:dyDescent="0.2">
      <c r="A75" s="273" t="s">
        <v>404</v>
      </c>
      <c r="B75" s="27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5">
        <v>76</v>
      </c>
      <c r="X75" s="274"/>
      <c r="Y75" s="274"/>
      <c r="Z75" s="274"/>
      <c r="AA75" s="275">
        <v>1</v>
      </c>
      <c r="AB75" s="274"/>
      <c r="AC75" s="274"/>
      <c r="AD75" s="274"/>
      <c r="AE75" s="275">
        <v>3</v>
      </c>
      <c r="AF75" s="274"/>
      <c r="AG75" s="274"/>
      <c r="AH75" s="274"/>
      <c r="AI75" s="274"/>
      <c r="AJ75" s="274"/>
      <c r="AK75" s="275">
        <v>17</v>
      </c>
      <c r="AL75" s="274"/>
      <c r="AM75" s="274"/>
      <c r="AN75" s="274"/>
      <c r="AO75" s="275">
        <v>14</v>
      </c>
      <c r="AP75" s="274"/>
      <c r="AQ75" s="274"/>
      <c r="AR75" s="274"/>
      <c r="AS75" s="275">
        <v>47</v>
      </c>
      <c r="AT75" s="274"/>
      <c r="AU75" s="275">
        <v>1</v>
      </c>
      <c r="AV75" s="274"/>
      <c r="AW75" s="274"/>
      <c r="AX75" s="274"/>
      <c r="AY75" s="275">
        <v>119</v>
      </c>
      <c r="AZ75" s="274"/>
      <c r="BA75" s="275">
        <v>7</v>
      </c>
      <c r="BB75" s="274"/>
      <c r="BC75" s="274"/>
      <c r="BD75" s="274"/>
      <c r="BE75" s="274"/>
      <c r="BF75" s="274"/>
      <c r="BG75" s="275">
        <v>10</v>
      </c>
      <c r="BH75" s="274"/>
      <c r="BI75" s="274"/>
      <c r="BJ75" s="274"/>
      <c r="BK75" s="274"/>
      <c r="BL75" s="275">
        <v>1</v>
      </c>
      <c r="BM75" s="275">
        <v>15</v>
      </c>
      <c r="BN75" s="274"/>
      <c r="BO75" s="274"/>
      <c r="BP75" s="274"/>
      <c r="BQ75" s="274"/>
      <c r="BR75" s="274"/>
      <c r="BS75" s="275">
        <v>2</v>
      </c>
      <c r="BT75" s="274"/>
      <c r="BU75" s="274"/>
      <c r="BV75" s="274"/>
      <c r="BW75" s="274"/>
      <c r="BX75" s="274"/>
      <c r="BY75" s="274"/>
      <c r="BZ75" s="274"/>
      <c r="CA75" s="275">
        <v>1</v>
      </c>
      <c r="CB75" s="274"/>
      <c r="CC75" s="275">
        <v>7</v>
      </c>
      <c r="CD75" s="274"/>
      <c r="CE75" s="275">
        <v>28</v>
      </c>
      <c r="CF75" s="274"/>
      <c r="CG75" s="275">
        <v>3</v>
      </c>
      <c r="CH75" s="274"/>
      <c r="CI75" s="275">
        <v>3</v>
      </c>
      <c r="CJ75" s="274"/>
      <c r="CK75" s="274"/>
      <c r="CL75" s="274"/>
      <c r="CM75" s="275">
        <v>1</v>
      </c>
      <c r="CN75" s="274"/>
      <c r="CO75" s="275">
        <v>8</v>
      </c>
      <c r="CP75" s="274"/>
      <c r="CQ75" s="274"/>
      <c r="CR75" s="274"/>
      <c r="CS75" s="274"/>
      <c r="CT75" s="274"/>
      <c r="CU75" s="274"/>
      <c r="CV75" s="274"/>
      <c r="CW75" s="275">
        <v>10</v>
      </c>
      <c r="CX75" s="274"/>
      <c r="CY75" s="275">
        <v>1</v>
      </c>
      <c r="CZ75" s="274"/>
      <c r="DA75" s="274"/>
      <c r="DB75" s="274"/>
      <c r="DC75" s="275">
        <v>1</v>
      </c>
      <c r="DD75" s="274"/>
      <c r="DE75" s="274"/>
      <c r="DF75" s="274"/>
      <c r="DG75" s="274"/>
      <c r="DH75" s="274"/>
      <c r="DI75" s="275">
        <v>2</v>
      </c>
      <c r="DJ75" s="274"/>
      <c r="DK75" s="275">
        <v>2</v>
      </c>
      <c r="DL75" s="274"/>
      <c r="DM75" s="274"/>
      <c r="DN75" s="274"/>
      <c r="DO75" s="275">
        <v>4</v>
      </c>
      <c r="DP75" s="274"/>
      <c r="DQ75" s="274"/>
      <c r="DR75" s="274"/>
      <c r="DS75" s="274"/>
      <c r="DT75" s="274"/>
      <c r="DU75" s="275">
        <v>12</v>
      </c>
      <c r="DV75" s="274"/>
      <c r="DW75" s="275">
        <v>6</v>
      </c>
      <c r="DX75" s="274"/>
      <c r="DY75" s="275">
        <v>2</v>
      </c>
      <c r="DZ75" s="274"/>
      <c r="EA75" s="274"/>
      <c r="EB75" s="274"/>
      <c r="EC75" s="275">
        <v>1</v>
      </c>
      <c r="ED75" s="274"/>
      <c r="EE75" s="275">
        <v>8</v>
      </c>
      <c r="EF75" s="274"/>
      <c r="EG75" s="274"/>
      <c r="EH75" s="274"/>
      <c r="EI75" s="274"/>
      <c r="EJ75" s="274"/>
      <c r="EK75" s="274"/>
      <c r="EL75" s="274"/>
      <c r="EM75" s="274"/>
      <c r="EN75" s="274"/>
      <c r="EO75" s="275">
        <v>10</v>
      </c>
      <c r="EP75" s="274"/>
      <c r="EQ75" s="274"/>
      <c r="ER75" s="274"/>
      <c r="ES75" s="274"/>
      <c r="ET75" s="274"/>
      <c r="EU75" s="274"/>
      <c r="EV75" s="274"/>
      <c r="EW75" s="274"/>
      <c r="EX75" s="274"/>
      <c r="EY75" s="274"/>
      <c r="EZ75" s="274"/>
      <c r="FA75" s="274"/>
      <c r="FB75" s="274"/>
      <c r="FC75" s="274"/>
      <c r="FD75" s="274"/>
      <c r="FE75" s="274"/>
      <c r="FF75" s="274"/>
      <c r="FG75" s="274"/>
      <c r="FH75" s="274"/>
      <c r="FI75" s="274"/>
      <c r="FJ75" s="274"/>
      <c r="FK75" s="274"/>
      <c r="FL75" s="274"/>
      <c r="FM75" s="274"/>
      <c r="FN75" s="274"/>
      <c r="FO75" s="274"/>
      <c r="FP75" s="274"/>
      <c r="FQ75" s="274"/>
      <c r="FR75" s="274"/>
      <c r="FS75" s="274"/>
      <c r="FT75" s="274"/>
      <c r="FU75" s="274"/>
      <c r="FV75" s="274"/>
      <c r="FW75" s="274"/>
      <c r="FX75" s="274"/>
      <c r="FY75" s="274"/>
      <c r="FZ75" s="274"/>
      <c r="GA75" s="274"/>
      <c r="GB75" s="274"/>
      <c r="GC75" s="274"/>
      <c r="GD75" s="274"/>
      <c r="GE75" s="274"/>
      <c r="GF75" s="274"/>
      <c r="GG75" s="274"/>
      <c r="GH75" s="274"/>
      <c r="GI75" s="274"/>
      <c r="GJ75" s="274"/>
      <c r="GK75" s="274"/>
      <c r="GL75" s="274"/>
      <c r="GM75" s="274"/>
      <c r="GN75" s="274"/>
      <c r="GO75" s="274"/>
    </row>
    <row r="76" spans="1:197" ht="11.1" customHeight="1" x14ac:dyDescent="0.2">
      <c r="A76" s="273" t="s">
        <v>641</v>
      </c>
      <c r="B76" s="274"/>
      <c r="C76" s="274"/>
      <c r="D76" s="274"/>
      <c r="E76" s="274"/>
      <c r="F76" s="274"/>
      <c r="G76" s="274"/>
      <c r="H76" s="274"/>
      <c r="I76" s="274"/>
      <c r="J76" s="274"/>
      <c r="K76" s="274"/>
      <c r="L76" s="275">
        <v>24</v>
      </c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5">
        <v>15</v>
      </c>
      <c r="X76" s="274"/>
      <c r="Y76" s="274"/>
      <c r="Z76" s="274"/>
      <c r="AA76" s="275">
        <v>3</v>
      </c>
      <c r="AB76" s="274"/>
      <c r="AC76" s="274"/>
      <c r="AD76" s="274"/>
      <c r="AE76" s="274"/>
      <c r="AF76" s="274"/>
      <c r="AG76" s="275">
        <v>5</v>
      </c>
      <c r="AH76" s="274"/>
      <c r="AI76" s="274"/>
      <c r="AJ76" s="274"/>
      <c r="AK76" s="275">
        <v>4</v>
      </c>
      <c r="AL76" s="274"/>
      <c r="AM76" s="274"/>
      <c r="AN76" s="274"/>
      <c r="AO76" s="275">
        <v>4</v>
      </c>
      <c r="AP76" s="274"/>
      <c r="AQ76" s="274"/>
      <c r="AR76" s="274"/>
      <c r="AS76" s="274"/>
      <c r="AT76" s="274"/>
      <c r="AU76" s="274"/>
      <c r="AV76" s="274"/>
      <c r="AW76" s="274"/>
      <c r="AX76" s="274"/>
      <c r="AY76" s="275">
        <v>2</v>
      </c>
      <c r="AZ76" s="274"/>
      <c r="BA76" s="275">
        <v>3</v>
      </c>
      <c r="BB76" s="274"/>
      <c r="BC76" s="274"/>
      <c r="BD76" s="274"/>
      <c r="BE76" s="274"/>
      <c r="BF76" s="274"/>
      <c r="BG76" s="274"/>
      <c r="BH76" s="274"/>
      <c r="BI76" s="274"/>
      <c r="BJ76" s="274"/>
      <c r="BK76" s="275">
        <v>1</v>
      </c>
      <c r="BL76" s="275">
        <v>10</v>
      </c>
      <c r="BM76" s="275">
        <v>26</v>
      </c>
      <c r="BN76" s="274"/>
      <c r="BO76" s="274"/>
      <c r="BP76" s="274"/>
      <c r="BQ76" s="274"/>
      <c r="BR76" s="274"/>
      <c r="BS76" s="275">
        <v>1</v>
      </c>
      <c r="BT76" s="274"/>
      <c r="BU76" s="275">
        <v>1</v>
      </c>
      <c r="BV76" s="274"/>
      <c r="BW76" s="274"/>
      <c r="BX76" s="274"/>
      <c r="BY76" s="274"/>
      <c r="BZ76" s="274"/>
      <c r="CA76" s="274"/>
      <c r="CB76" s="274"/>
      <c r="CC76" s="275">
        <v>1</v>
      </c>
      <c r="CD76" s="274"/>
      <c r="CE76" s="275">
        <v>9</v>
      </c>
      <c r="CF76" s="274"/>
      <c r="CG76" s="274"/>
      <c r="CH76" s="274"/>
      <c r="CI76" s="275">
        <v>3</v>
      </c>
      <c r="CJ76" s="274"/>
      <c r="CK76" s="275">
        <v>18</v>
      </c>
      <c r="CL76" s="274"/>
      <c r="CM76" s="274"/>
      <c r="CN76" s="274"/>
      <c r="CO76" s="275">
        <v>2</v>
      </c>
      <c r="CP76" s="274"/>
      <c r="CQ76" s="275">
        <v>5</v>
      </c>
      <c r="CR76" s="274"/>
      <c r="CS76" s="274"/>
      <c r="CT76" s="274"/>
      <c r="CU76" s="274"/>
      <c r="CV76" s="274"/>
      <c r="CW76" s="275">
        <v>1</v>
      </c>
      <c r="CX76" s="274"/>
      <c r="CY76" s="274"/>
      <c r="CZ76" s="274"/>
      <c r="DA76" s="275">
        <v>1</v>
      </c>
      <c r="DB76" s="274"/>
      <c r="DC76" s="274"/>
      <c r="DD76" s="274"/>
      <c r="DE76" s="274"/>
      <c r="DF76" s="274"/>
      <c r="DG76" s="274"/>
      <c r="DH76" s="274"/>
      <c r="DI76" s="274"/>
      <c r="DJ76" s="274"/>
      <c r="DK76" s="275">
        <v>6</v>
      </c>
      <c r="DL76" s="274"/>
      <c r="DM76" s="275">
        <v>1</v>
      </c>
      <c r="DN76" s="274"/>
      <c r="DO76" s="275">
        <v>1</v>
      </c>
      <c r="DP76" s="274"/>
      <c r="DQ76" s="274"/>
      <c r="DR76" s="274"/>
      <c r="DS76" s="274"/>
      <c r="DT76" s="274"/>
      <c r="DU76" s="274"/>
      <c r="DV76" s="274"/>
      <c r="DW76" s="275">
        <v>6</v>
      </c>
      <c r="DX76" s="274"/>
      <c r="DY76" s="274"/>
      <c r="DZ76" s="274"/>
      <c r="EA76" s="274"/>
      <c r="EB76" s="274"/>
      <c r="EC76" s="275">
        <v>1</v>
      </c>
      <c r="ED76" s="274"/>
      <c r="EE76" s="275">
        <v>3</v>
      </c>
      <c r="EF76" s="274"/>
      <c r="EG76" s="274"/>
      <c r="EH76" s="274"/>
      <c r="EI76" s="275">
        <v>9</v>
      </c>
      <c r="EJ76" s="274"/>
      <c r="EK76" s="274"/>
      <c r="EL76" s="274"/>
      <c r="EM76" s="274"/>
      <c r="EN76" s="274"/>
      <c r="EO76" s="274"/>
      <c r="EP76" s="274"/>
      <c r="EQ76" s="274"/>
      <c r="ER76" s="274"/>
      <c r="ES76" s="274"/>
      <c r="ET76" s="274"/>
      <c r="EU76" s="274"/>
      <c r="EV76" s="274"/>
      <c r="EW76" s="274"/>
      <c r="EX76" s="274"/>
      <c r="EY76" s="274"/>
      <c r="EZ76" s="274"/>
      <c r="FA76" s="274"/>
      <c r="FB76" s="274"/>
      <c r="FC76" s="274"/>
      <c r="FD76" s="274"/>
      <c r="FE76" s="274"/>
      <c r="FF76" s="274"/>
      <c r="FG76" s="274"/>
      <c r="FH76" s="274"/>
      <c r="FI76" s="274"/>
      <c r="FJ76" s="274"/>
      <c r="FK76" s="274"/>
      <c r="FL76" s="274"/>
      <c r="FM76" s="274"/>
      <c r="FN76" s="274"/>
      <c r="FO76" s="274"/>
      <c r="FP76" s="274"/>
      <c r="FQ76" s="274"/>
      <c r="FR76" s="274"/>
      <c r="FS76" s="274"/>
      <c r="FT76" s="274"/>
      <c r="FU76" s="274"/>
      <c r="FV76" s="274"/>
      <c r="FW76" s="274"/>
      <c r="FX76" s="274"/>
      <c r="FY76" s="274"/>
      <c r="FZ76" s="274"/>
      <c r="GA76" s="274"/>
      <c r="GB76" s="274"/>
      <c r="GC76" s="274"/>
      <c r="GD76" s="274"/>
      <c r="GE76" s="274"/>
      <c r="GF76" s="274"/>
      <c r="GG76" s="274"/>
      <c r="GH76" s="274"/>
      <c r="GI76" s="274"/>
      <c r="GJ76" s="274"/>
      <c r="GK76" s="274"/>
      <c r="GL76" s="274"/>
      <c r="GM76" s="274"/>
      <c r="GN76" s="274"/>
      <c r="GO76" s="274"/>
    </row>
    <row r="77" spans="1:197" ht="11.1" customHeight="1" x14ac:dyDescent="0.2">
      <c r="A77" s="273" t="s">
        <v>642</v>
      </c>
      <c r="B77" s="274"/>
      <c r="C77" s="274"/>
      <c r="D77" s="274"/>
      <c r="E77" s="275">
        <v>1</v>
      </c>
      <c r="F77" s="274"/>
      <c r="G77" s="274"/>
      <c r="H77" s="274"/>
      <c r="I77" s="274"/>
      <c r="J77" s="274"/>
      <c r="K77" s="274"/>
      <c r="L77" s="275">
        <v>1</v>
      </c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5">
        <v>24</v>
      </c>
      <c r="X77" s="274"/>
      <c r="Y77" s="274"/>
      <c r="Z77" s="274"/>
      <c r="AA77" s="274"/>
      <c r="AB77" s="274"/>
      <c r="AC77" s="274"/>
      <c r="AD77" s="274"/>
      <c r="AE77" s="274"/>
      <c r="AF77" s="274"/>
      <c r="AG77" s="275">
        <v>44</v>
      </c>
      <c r="AH77" s="274"/>
      <c r="AI77" s="274"/>
      <c r="AJ77" s="274"/>
      <c r="AK77" s="275">
        <v>3</v>
      </c>
      <c r="AL77" s="274"/>
      <c r="AM77" s="274"/>
      <c r="AN77" s="274"/>
      <c r="AO77" s="275">
        <v>10</v>
      </c>
      <c r="AP77" s="274"/>
      <c r="AQ77" s="274"/>
      <c r="AR77" s="274"/>
      <c r="AS77" s="274"/>
      <c r="AT77" s="274"/>
      <c r="AU77" s="274"/>
      <c r="AV77" s="274"/>
      <c r="AW77" s="274"/>
      <c r="AX77" s="274"/>
      <c r="AY77" s="274"/>
      <c r="AZ77" s="274"/>
      <c r="BA77" s="274"/>
      <c r="BB77" s="274"/>
      <c r="BC77" s="274"/>
      <c r="BD77" s="274"/>
      <c r="BE77" s="274"/>
      <c r="BF77" s="274"/>
      <c r="BG77" s="275">
        <v>1</v>
      </c>
      <c r="BH77" s="274"/>
      <c r="BI77" s="274"/>
      <c r="BJ77" s="274"/>
      <c r="BK77" s="274"/>
      <c r="BL77" s="274"/>
      <c r="BM77" s="275">
        <v>2</v>
      </c>
      <c r="BN77" s="274"/>
      <c r="BO77" s="274"/>
      <c r="BP77" s="274"/>
      <c r="BQ77" s="274"/>
      <c r="BR77" s="274"/>
      <c r="BS77" s="274"/>
      <c r="BT77" s="274"/>
      <c r="BU77" s="274"/>
      <c r="BV77" s="274"/>
      <c r="BW77" s="274"/>
      <c r="BX77" s="274"/>
      <c r="BY77" s="274"/>
      <c r="BZ77" s="274"/>
      <c r="CA77" s="274"/>
      <c r="CB77" s="274"/>
      <c r="CC77" s="274"/>
      <c r="CD77" s="274"/>
      <c r="CE77" s="274"/>
      <c r="CF77" s="274"/>
      <c r="CG77" s="275">
        <v>3</v>
      </c>
      <c r="CH77" s="274"/>
      <c r="CI77" s="274"/>
      <c r="CJ77" s="274"/>
      <c r="CK77" s="274"/>
      <c r="CL77" s="274"/>
      <c r="CM77" s="274"/>
      <c r="CN77" s="274"/>
      <c r="CO77" s="274"/>
      <c r="CP77" s="274"/>
      <c r="CQ77" s="274"/>
      <c r="CR77" s="274"/>
      <c r="CS77" s="274"/>
      <c r="CT77" s="274"/>
      <c r="CU77" s="274"/>
      <c r="CV77" s="274"/>
      <c r="CW77" s="274"/>
      <c r="CX77" s="274"/>
      <c r="CY77" s="274"/>
      <c r="CZ77" s="274"/>
      <c r="DA77" s="274"/>
      <c r="DB77" s="274"/>
      <c r="DC77" s="274"/>
      <c r="DD77" s="274"/>
      <c r="DE77" s="274"/>
      <c r="DF77" s="274"/>
      <c r="DG77" s="275">
        <v>1</v>
      </c>
      <c r="DH77" s="274"/>
      <c r="DI77" s="274"/>
      <c r="DJ77" s="274"/>
      <c r="DK77" s="275">
        <v>3</v>
      </c>
      <c r="DL77" s="274"/>
      <c r="DM77" s="275">
        <v>1</v>
      </c>
      <c r="DN77" s="274"/>
      <c r="DO77" s="274"/>
      <c r="DP77" s="274"/>
      <c r="DQ77" s="274"/>
      <c r="DR77" s="274"/>
      <c r="DS77" s="274"/>
      <c r="DT77" s="274"/>
      <c r="DU77" s="274"/>
      <c r="DV77" s="274"/>
      <c r="DW77" s="274"/>
      <c r="DX77" s="274"/>
      <c r="DY77" s="274"/>
      <c r="DZ77" s="274"/>
      <c r="EA77" s="274"/>
      <c r="EB77" s="274"/>
      <c r="EC77" s="274"/>
      <c r="ED77" s="274"/>
      <c r="EE77" s="274"/>
      <c r="EF77" s="274"/>
      <c r="EG77" s="274"/>
      <c r="EH77" s="274"/>
      <c r="EI77" s="274"/>
      <c r="EJ77" s="274"/>
      <c r="EK77" s="274"/>
      <c r="EL77" s="274"/>
      <c r="EM77" s="274"/>
      <c r="EN77" s="274"/>
      <c r="EO77" s="274"/>
      <c r="EP77" s="274"/>
      <c r="EQ77" s="274"/>
      <c r="ER77" s="274"/>
      <c r="ES77" s="274"/>
      <c r="ET77" s="274"/>
      <c r="EU77" s="274"/>
      <c r="EV77" s="274"/>
      <c r="EW77" s="274"/>
      <c r="EX77" s="274"/>
      <c r="EY77" s="274"/>
      <c r="EZ77" s="274"/>
      <c r="FA77" s="274"/>
      <c r="FB77" s="274"/>
      <c r="FC77" s="274"/>
      <c r="FD77" s="274"/>
      <c r="FE77" s="274"/>
      <c r="FF77" s="274"/>
      <c r="FG77" s="274"/>
      <c r="FH77" s="274"/>
      <c r="FI77" s="274"/>
      <c r="FJ77" s="274"/>
      <c r="FK77" s="274"/>
      <c r="FL77" s="274"/>
      <c r="FM77" s="274"/>
      <c r="FN77" s="274"/>
      <c r="FO77" s="274"/>
      <c r="FP77" s="274"/>
      <c r="FQ77" s="274"/>
      <c r="FR77" s="274"/>
      <c r="FS77" s="274"/>
      <c r="FT77" s="274"/>
      <c r="FU77" s="274"/>
      <c r="FV77" s="274"/>
      <c r="FW77" s="274"/>
      <c r="FX77" s="274"/>
      <c r="FY77" s="274"/>
      <c r="FZ77" s="274"/>
      <c r="GA77" s="274"/>
      <c r="GB77" s="274"/>
      <c r="GC77" s="274"/>
      <c r="GD77" s="274"/>
      <c r="GE77" s="274"/>
      <c r="GF77" s="274"/>
      <c r="GG77" s="274"/>
      <c r="GH77" s="274"/>
      <c r="GI77" s="274"/>
      <c r="GJ77" s="274"/>
      <c r="GK77" s="274"/>
      <c r="GL77" s="274"/>
      <c r="GM77" s="274"/>
      <c r="GN77" s="274"/>
      <c r="GO77" s="274"/>
    </row>
    <row r="78" spans="1:197" ht="11.1" customHeight="1" x14ac:dyDescent="0.2">
      <c r="A78" s="273" t="s">
        <v>643</v>
      </c>
      <c r="B78" s="274"/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5">
        <v>3</v>
      </c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  <c r="AK78" s="274"/>
      <c r="AL78" s="274"/>
      <c r="AM78" s="274"/>
      <c r="AN78" s="274"/>
      <c r="AO78" s="274"/>
      <c r="AP78" s="274"/>
      <c r="AQ78" s="274"/>
      <c r="AR78" s="274"/>
      <c r="AS78" s="274"/>
      <c r="AT78" s="274"/>
      <c r="AU78" s="274"/>
      <c r="AV78" s="274"/>
      <c r="AW78" s="274"/>
      <c r="AX78" s="274"/>
      <c r="AY78" s="275">
        <v>1</v>
      </c>
      <c r="AZ78" s="274"/>
      <c r="BA78" s="274"/>
      <c r="BB78" s="274"/>
      <c r="BC78" s="274"/>
      <c r="BD78" s="274"/>
      <c r="BE78" s="274"/>
      <c r="BF78" s="274"/>
      <c r="BG78" s="274"/>
      <c r="BH78" s="274"/>
      <c r="BI78" s="274"/>
      <c r="BJ78" s="274"/>
      <c r="BK78" s="274"/>
      <c r="BL78" s="274"/>
      <c r="BM78" s="274"/>
      <c r="BN78" s="274"/>
      <c r="BO78" s="274"/>
      <c r="BP78" s="274"/>
      <c r="BQ78" s="274"/>
      <c r="BR78" s="274"/>
      <c r="BS78" s="274"/>
      <c r="BT78" s="274"/>
      <c r="BU78" s="274"/>
      <c r="BV78" s="274"/>
      <c r="BW78" s="274"/>
      <c r="BX78" s="274"/>
      <c r="BY78" s="274"/>
      <c r="BZ78" s="274"/>
      <c r="CA78" s="274"/>
      <c r="CB78" s="274"/>
      <c r="CC78" s="275">
        <v>4</v>
      </c>
      <c r="CD78" s="274"/>
      <c r="CE78" s="274"/>
      <c r="CF78" s="274"/>
      <c r="CG78" s="274"/>
      <c r="CH78" s="274"/>
      <c r="CI78" s="274"/>
      <c r="CJ78" s="274"/>
      <c r="CK78" s="275">
        <v>3</v>
      </c>
      <c r="CL78" s="274"/>
      <c r="CM78" s="274"/>
      <c r="CN78" s="274"/>
      <c r="CO78" s="274"/>
      <c r="CP78" s="274"/>
      <c r="CQ78" s="274"/>
      <c r="CR78" s="274"/>
      <c r="CS78" s="274"/>
      <c r="CT78" s="274"/>
      <c r="CU78" s="274"/>
      <c r="CV78" s="274"/>
      <c r="CW78" s="274"/>
      <c r="CX78" s="274"/>
      <c r="CY78" s="274"/>
      <c r="CZ78" s="274"/>
      <c r="DA78" s="274"/>
      <c r="DB78" s="274"/>
      <c r="DC78" s="274"/>
      <c r="DD78" s="274"/>
      <c r="DE78" s="274"/>
      <c r="DF78" s="274"/>
      <c r="DG78" s="275">
        <v>1</v>
      </c>
      <c r="DH78" s="274"/>
      <c r="DI78" s="274"/>
      <c r="DJ78" s="274"/>
      <c r="DK78" s="275">
        <v>1</v>
      </c>
      <c r="DL78" s="274"/>
      <c r="DM78" s="274"/>
      <c r="DN78" s="274"/>
      <c r="DO78" s="274"/>
      <c r="DP78" s="274"/>
      <c r="DQ78" s="274"/>
      <c r="DR78" s="274"/>
      <c r="DS78" s="274"/>
      <c r="DT78" s="274"/>
      <c r="DU78" s="274"/>
      <c r="DV78" s="274"/>
      <c r="DW78" s="275">
        <v>1</v>
      </c>
      <c r="DX78" s="274"/>
      <c r="DY78" s="274"/>
      <c r="DZ78" s="274"/>
      <c r="EA78" s="275">
        <v>1</v>
      </c>
      <c r="EB78" s="274"/>
      <c r="EC78" s="274"/>
      <c r="ED78" s="274"/>
      <c r="EE78" s="274"/>
      <c r="EF78" s="274"/>
      <c r="EG78" s="274"/>
      <c r="EH78" s="274"/>
      <c r="EI78" s="274"/>
      <c r="EJ78" s="274"/>
      <c r="EK78" s="274"/>
      <c r="EL78" s="274"/>
      <c r="EM78" s="274"/>
      <c r="EN78" s="274"/>
      <c r="EO78" s="274"/>
      <c r="EP78" s="274"/>
      <c r="EQ78" s="274"/>
      <c r="ER78" s="274"/>
      <c r="ES78" s="274"/>
      <c r="ET78" s="274"/>
      <c r="EU78" s="274"/>
      <c r="EV78" s="274"/>
      <c r="EW78" s="274"/>
      <c r="EX78" s="274"/>
      <c r="EY78" s="274"/>
      <c r="EZ78" s="274"/>
      <c r="FA78" s="274"/>
      <c r="FB78" s="274"/>
      <c r="FC78" s="274"/>
      <c r="FD78" s="274"/>
      <c r="FE78" s="274"/>
      <c r="FF78" s="274"/>
      <c r="FG78" s="274"/>
      <c r="FH78" s="274"/>
      <c r="FI78" s="274"/>
      <c r="FJ78" s="274"/>
      <c r="FK78" s="274"/>
      <c r="FL78" s="274"/>
      <c r="FM78" s="274"/>
      <c r="FN78" s="274"/>
      <c r="FO78" s="274"/>
      <c r="FP78" s="274"/>
      <c r="FQ78" s="274"/>
      <c r="FR78" s="274"/>
      <c r="FS78" s="274"/>
      <c r="FT78" s="274"/>
      <c r="FU78" s="274"/>
      <c r="FV78" s="274"/>
      <c r="FW78" s="274"/>
      <c r="FX78" s="274"/>
      <c r="FY78" s="274"/>
      <c r="FZ78" s="274"/>
      <c r="GA78" s="274"/>
      <c r="GB78" s="274"/>
      <c r="GC78" s="274"/>
      <c r="GD78" s="274"/>
      <c r="GE78" s="274"/>
      <c r="GF78" s="274"/>
      <c r="GG78" s="274"/>
      <c r="GH78" s="274"/>
      <c r="GI78" s="274"/>
      <c r="GJ78" s="274"/>
      <c r="GK78" s="274"/>
      <c r="GL78" s="274"/>
      <c r="GM78" s="274"/>
      <c r="GN78" s="274"/>
      <c r="GO78" s="274"/>
    </row>
    <row r="79" spans="1:197" ht="11.1" customHeight="1" x14ac:dyDescent="0.2">
      <c r="A79" s="273" t="s">
        <v>405</v>
      </c>
      <c r="B79" s="274"/>
      <c r="C79" s="274"/>
      <c r="D79" s="274"/>
      <c r="E79" s="274"/>
      <c r="F79" s="274"/>
      <c r="G79" s="274"/>
      <c r="H79" s="274"/>
      <c r="I79" s="274"/>
      <c r="J79" s="274"/>
      <c r="K79" s="274"/>
      <c r="L79" s="275">
        <v>3</v>
      </c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5">
        <v>45</v>
      </c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  <c r="AK79" s="274"/>
      <c r="AL79" s="274"/>
      <c r="AM79" s="274"/>
      <c r="AN79" s="274"/>
      <c r="AO79" s="274"/>
      <c r="AP79" s="274"/>
      <c r="AQ79" s="274"/>
      <c r="AR79" s="274"/>
      <c r="AS79" s="274"/>
      <c r="AT79" s="274"/>
      <c r="AU79" s="274"/>
      <c r="AV79" s="274"/>
      <c r="AW79" s="274"/>
      <c r="AX79" s="274"/>
      <c r="AY79" s="275">
        <v>1</v>
      </c>
      <c r="AZ79" s="274"/>
      <c r="BA79" s="274"/>
      <c r="BB79" s="274"/>
      <c r="BC79" s="274"/>
      <c r="BD79" s="274"/>
      <c r="BE79" s="274"/>
      <c r="BF79" s="274"/>
      <c r="BG79" s="274"/>
      <c r="BH79" s="274"/>
      <c r="BI79" s="274"/>
      <c r="BJ79" s="274"/>
      <c r="BK79" s="274"/>
      <c r="BL79" s="274"/>
      <c r="BM79" s="274"/>
      <c r="BN79" s="274"/>
      <c r="BO79" s="274"/>
      <c r="BP79" s="274"/>
      <c r="BQ79" s="274"/>
      <c r="BR79" s="274"/>
      <c r="BS79" s="274"/>
      <c r="BT79" s="274"/>
      <c r="BU79" s="274"/>
      <c r="BV79" s="274"/>
      <c r="BW79" s="275">
        <v>1</v>
      </c>
      <c r="BX79" s="274"/>
      <c r="BY79" s="274"/>
      <c r="BZ79" s="274"/>
      <c r="CA79" s="274"/>
      <c r="CB79" s="274"/>
      <c r="CC79" s="274"/>
      <c r="CD79" s="274"/>
      <c r="CE79" s="274"/>
      <c r="CF79" s="274"/>
      <c r="CG79" s="274"/>
      <c r="CH79" s="274"/>
      <c r="CI79" s="274"/>
      <c r="CJ79" s="274"/>
      <c r="CK79" s="275">
        <v>2</v>
      </c>
      <c r="CL79" s="274"/>
      <c r="CM79" s="274"/>
      <c r="CN79" s="274"/>
      <c r="CO79" s="274"/>
      <c r="CP79" s="274"/>
      <c r="CQ79" s="274"/>
      <c r="CR79" s="274"/>
      <c r="CS79" s="274"/>
      <c r="CT79" s="274"/>
      <c r="CU79" s="275">
        <v>2</v>
      </c>
      <c r="CV79" s="274"/>
      <c r="CW79" s="274"/>
      <c r="CX79" s="274"/>
      <c r="CY79" s="274"/>
      <c r="CZ79" s="274"/>
      <c r="DA79" s="275">
        <v>1</v>
      </c>
      <c r="DB79" s="274"/>
      <c r="DC79" s="274"/>
      <c r="DD79" s="274"/>
      <c r="DE79" s="274"/>
      <c r="DF79" s="274"/>
      <c r="DG79" s="274"/>
      <c r="DH79" s="274"/>
      <c r="DI79" s="274"/>
      <c r="DJ79" s="274"/>
      <c r="DK79" s="275">
        <v>1</v>
      </c>
      <c r="DL79" s="274"/>
      <c r="DM79" s="274"/>
      <c r="DN79" s="274"/>
      <c r="DO79" s="274"/>
      <c r="DP79" s="274"/>
      <c r="DQ79" s="274"/>
      <c r="DR79" s="274"/>
      <c r="DS79" s="274"/>
      <c r="DT79" s="274"/>
      <c r="DU79" s="275">
        <v>3</v>
      </c>
      <c r="DV79" s="274"/>
      <c r="DW79" s="275">
        <v>1</v>
      </c>
      <c r="DX79" s="274"/>
      <c r="DY79" s="274"/>
      <c r="DZ79" s="274"/>
      <c r="EA79" s="274"/>
      <c r="EB79" s="274"/>
      <c r="EC79" s="274"/>
      <c r="ED79" s="274"/>
      <c r="EE79" s="275">
        <v>1</v>
      </c>
      <c r="EF79" s="274"/>
      <c r="EG79" s="274"/>
      <c r="EH79" s="274"/>
      <c r="EI79" s="274"/>
      <c r="EJ79" s="274"/>
      <c r="EK79" s="274"/>
      <c r="EL79" s="274"/>
      <c r="EM79" s="274"/>
      <c r="EN79" s="274"/>
      <c r="EO79" s="274"/>
      <c r="EP79" s="274"/>
      <c r="EQ79" s="274"/>
      <c r="ER79" s="274"/>
      <c r="ES79" s="274"/>
      <c r="ET79" s="274"/>
      <c r="EU79" s="274"/>
      <c r="EV79" s="274"/>
      <c r="EW79" s="274"/>
      <c r="EX79" s="274"/>
      <c r="EY79" s="274"/>
      <c r="EZ79" s="274"/>
      <c r="FA79" s="274"/>
      <c r="FB79" s="274"/>
      <c r="FC79" s="274"/>
      <c r="FD79" s="274"/>
      <c r="FE79" s="274"/>
      <c r="FF79" s="274"/>
      <c r="FG79" s="274"/>
      <c r="FH79" s="274"/>
      <c r="FI79" s="274"/>
      <c r="FJ79" s="274"/>
      <c r="FK79" s="274"/>
      <c r="FL79" s="274"/>
      <c r="FM79" s="274"/>
      <c r="FN79" s="274"/>
      <c r="FO79" s="274"/>
      <c r="FP79" s="274"/>
      <c r="FQ79" s="274"/>
      <c r="FR79" s="274"/>
      <c r="FS79" s="274"/>
      <c r="FT79" s="274"/>
      <c r="FU79" s="274"/>
      <c r="FV79" s="274"/>
      <c r="FW79" s="274"/>
      <c r="FX79" s="274"/>
      <c r="FY79" s="274"/>
      <c r="FZ79" s="274"/>
      <c r="GA79" s="274"/>
      <c r="GB79" s="274"/>
      <c r="GC79" s="274"/>
      <c r="GD79" s="274"/>
      <c r="GE79" s="274"/>
      <c r="GF79" s="274"/>
      <c r="GG79" s="274"/>
      <c r="GH79" s="274"/>
      <c r="GI79" s="274"/>
      <c r="GJ79" s="274"/>
      <c r="GK79" s="274"/>
      <c r="GL79" s="274"/>
      <c r="GM79" s="274"/>
      <c r="GN79" s="274"/>
      <c r="GO79" s="274"/>
    </row>
    <row r="80" spans="1:197" ht="11.1" customHeight="1" x14ac:dyDescent="0.2">
      <c r="A80" s="273" t="s">
        <v>406</v>
      </c>
      <c r="B80" s="274"/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5">
        <v>1</v>
      </c>
      <c r="Q80" s="274"/>
      <c r="R80" s="275">
        <v>5</v>
      </c>
      <c r="S80" s="275">
        <v>3</v>
      </c>
      <c r="T80" s="274"/>
      <c r="U80" s="274"/>
      <c r="V80" s="274"/>
      <c r="W80" s="275">
        <v>565</v>
      </c>
      <c r="X80" s="274"/>
      <c r="Y80" s="274"/>
      <c r="Z80" s="274"/>
      <c r="AA80" s="275">
        <v>869</v>
      </c>
      <c r="AB80" s="274"/>
      <c r="AC80" s="274"/>
      <c r="AD80" s="274"/>
      <c r="AE80" s="275">
        <v>366</v>
      </c>
      <c r="AF80" s="274"/>
      <c r="AG80" s="275">
        <v>281</v>
      </c>
      <c r="AH80" s="274"/>
      <c r="AI80" s="275">
        <v>1</v>
      </c>
      <c r="AJ80" s="274"/>
      <c r="AK80" s="275">
        <v>14</v>
      </c>
      <c r="AL80" s="274"/>
      <c r="AM80" s="274"/>
      <c r="AN80" s="274"/>
      <c r="AO80" s="275">
        <v>526</v>
      </c>
      <c r="AP80" s="274"/>
      <c r="AQ80" s="274"/>
      <c r="AR80" s="274"/>
      <c r="AS80" s="275">
        <v>153</v>
      </c>
      <c r="AT80" s="274"/>
      <c r="AU80" s="275">
        <v>20</v>
      </c>
      <c r="AV80" s="274"/>
      <c r="AW80" s="275">
        <v>98</v>
      </c>
      <c r="AX80" s="274"/>
      <c r="AY80" s="274"/>
      <c r="AZ80" s="274"/>
      <c r="BA80" s="275">
        <v>210</v>
      </c>
      <c r="BB80" s="274"/>
      <c r="BC80" s="274"/>
      <c r="BD80" s="274"/>
      <c r="BE80" s="274"/>
      <c r="BF80" s="274"/>
      <c r="BG80" s="274"/>
      <c r="BH80" s="274"/>
      <c r="BI80" s="274"/>
      <c r="BJ80" s="274"/>
      <c r="BK80" s="275">
        <v>140</v>
      </c>
      <c r="BL80" s="275">
        <v>2</v>
      </c>
      <c r="BM80" s="275">
        <v>130</v>
      </c>
      <c r="BN80" s="274"/>
      <c r="BO80" s="275">
        <v>232</v>
      </c>
      <c r="BP80" s="274"/>
      <c r="BQ80" s="274"/>
      <c r="BR80" s="274"/>
      <c r="BS80" s="275">
        <v>32</v>
      </c>
      <c r="BT80" s="274"/>
      <c r="BU80" s="275">
        <v>48</v>
      </c>
      <c r="BV80" s="274"/>
      <c r="BW80" s="275">
        <v>71</v>
      </c>
      <c r="BX80" s="274"/>
      <c r="BY80" s="275">
        <v>73</v>
      </c>
      <c r="BZ80" s="274"/>
      <c r="CA80" s="275">
        <v>86</v>
      </c>
      <c r="CB80" s="274"/>
      <c r="CC80" s="275">
        <v>45</v>
      </c>
      <c r="CD80" s="274"/>
      <c r="CE80" s="275">
        <v>55</v>
      </c>
      <c r="CF80" s="274"/>
      <c r="CG80" s="275">
        <v>38</v>
      </c>
      <c r="CH80" s="274"/>
      <c r="CI80" s="275">
        <v>42</v>
      </c>
      <c r="CJ80" s="274"/>
      <c r="CK80" s="275">
        <v>92</v>
      </c>
      <c r="CL80" s="274"/>
      <c r="CM80" s="275">
        <v>22</v>
      </c>
      <c r="CN80" s="274"/>
      <c r="CO80" s="275">
        <v>117</v>
      </c>
      <c r="CP80" s="274"/>
      <c r="CQ80" s="275">
        <v>154</v>
      </c>
      <c r="CR80" s="274"/>
      <c r="CS80" s="275">
        <v>11</v>
      </c>
      <c r="CT80" s="274"/>
      <c r="CU80" s="275">
        <v>11</v>
      </c>
      <c r="CV80" s="274"/>
      <c r="CW80" s="275">
        <v>7</v>
      </c>
      <c r="CX80" s="274"/>
      <c r="CY80" s="275">
        <v>109</v>
      </c>
      <c r="CZ80" s="274"/>
      <c r="DA80" s="275">
        <v>88</v>
      </c>
      <c r="DB80" s="274"/>
      <c r="DC80" s="275">
        <v>346</v>
      </c>
      <c r="DD80" s="274"/>
      <c r="DE80" s="275">
        <v>27</v>
      </c>
      <c r="DF80" s="274"/>
      <c r="DG80" s="275">
        <v>128</v>
      </c>
      <c r="DH80" s="274"/>
      <c r="DI80" s="275">
        <v>193</v>
      </c>
      <c r="DJ80" s="274"/>
      <c r="DK80" s="275">
        <v>84</v>
      </c>
      <c r="DL80" s="274"/>
      <c r="DM80" s="275">
        <v>93</v>
      </c>
      <c r="DN80" s="274"/>
      <c r="DO80" s="275">
        <v>25</v>
      </c>
      <c r="DP80" s="274"/>
      <c r="DQ80" s="275">
        <v>69</v>
      </c>
      <c r="DR80" s="274"/>
      <c r="DS80" s="275">
        <v>292</v>
      </c>
      <c r="DT80" s="274"/>
      <c r="DU80" s="275">
        <v>94</v>
      </c>
      <c r="DV80" s="274"/>
      <c r="DW80" s="275">
        <v>9</v>
      </c>
      <c r="DX80" s="274"/>
      <c r="DY80" s="275">
        <v>79</v>
      </c>
      <c r="DZ80" s="274"/>
      <c r="EA80" s="275">
        <v>210</v>
      </c>
      <c r="EB80" s="274"/>
      <c r="EC80" s="275">
        <v>54</v>
      </c>
      <c r="ED80" s="274"/>
      <c r="EE80" s="275">
        <v>9</v>
      </c>
      <c r="EF80" s="274"/>
      <c r="EG80" s="275">
        <v>10</v>
      </c>
      <c r="EH80" s="274"/>
      <c r="EI80" s="275">
        <v>35</v>
      </c>
      <c r="EJ80" s="274"/>
      <c r="EK80" s="275">
        <v>266</v>
      </c>
      <c r="EL80" s="274"/>
      <c r="EM80" s="275">
        <v>8</v>
      </c>
      <c r="EN80" s="274"/>
      <c r="EO80" s="275">
        <v>18</v>
      </c>
      <c r="EP80" s="274"/>
      <c r="EQ80" s="274"/>
      <c r="ER80" s="274"/>
      <c r="ES80" s="275">
        <v>4</v>
      </c>
      <c r="ET80" s="274"/>
      <c r="EU80" s="275">
        <v>14</v>
      </c>
      <c r="EV80" s="274"/>
      <c r="EW80" s="274"/>
      <c r="EX80" s="274"/>
      <c r="EY80" s="274"/>
      <c r="EZ80" s="274"/>
      <c r="FA80" s="274"/>
      <c r="FB80" s="274"/>
      <c r="FC80" s="274"/>
      <c r="FD80" s="274"/>
      <c r="FE80" s="274"/>
      <c r="FF80" s="274"/>
      <c r="FG80" s="274"/>
      <c r="FH80" s="274"/>
      <c r="FI80" s="274"/>
      <c r="FJ80" s="274"/>
      <c r="FK80" s="274"/>
      <c r="FL80" s="274"/>
      <c r="FM80" s="274"/>
      <c r="FN80" s="274"/>
      <c r="FO80" s="274"/>
      <c r="FP80" s="274"/>
      <c r="FQ80" s="274"/>
      <c r="FR80" s="274"/>
      <c r="FS80" s="274"/>
      <c r="FT80" s="274"/>
      <c r="FU80" s="274"/>
      <c r="FV80" s="274"/>
      <c r="FW80" s="274"/>
      <c r="FX80" s="274"/>
      <c r="FY80" s="274"/>
      <c r="FZ80" s="274"/>
      <c r="GA80" s="274"/>
      <c r="GB80" s="274"/>
      <c r="GC80" s="274"/>
      <c r="GD80" s="274"/>
      <c r="GE80" s="274"/>
      <c r="GF80" s="274"/>
      <c r="GG80" s="274"/>
      <c r="GH80" s="274"/>
      <c r="GI80" s="274"/>
      <c r="GJ80" s="274"/>
      <c r="GK80" s="274"/>
      <c r="GL80" s="274"/>
      <c r="GM80" s="274"/>
      <c r="GN80" s="274"/>
      <c r="GO80" s="274"/>
    </row>
    <row r="81" spans="1:197" ht="11.1" customHeight="1" x14ac:dyDescent="0.2">
      <c r="A81" s="273" t="s">
        <v>644</v>
      </c>
      <c r="B81" s="274"/>
      <c r="C81" s="274"/>
      <c r="D81" s="275">
        <v>140</v>
      </c>
      <c r="E81" s="275">
        <v>1</v>
      </c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5">
        <v>1</v>
      </c>
      <c r="Q81" s="274"/>
      <c r="R81" s="274"/>
      <c r="S81" s="274"/>
      <c r="T81" s="274"/>
      <c r="U81" s="274"/>
      <c r="V81" s="274"/>
      <c r="W81" s="275">
        <v>12</v>
      </c>
      <c r="X81" s="274"/>
      <c r="Y81" s="275">
        <v>48</v>
      </c>
      <c r="Z81" s="274"/>
      <c r="AA81" s="275">
        <v>219</v>
      </c>
      <c r="AB81" s="274"/>
      <c r="AC81" s="275">
        <v>1</v>
      </c>
      <c r="AD81" s="274"/>
      <c r="AE81" s="275">
        <v>23</v>
      </c>
      <c r="AF81" s="274"/>
      <c r="AG81" s="274"/>
      <c r="AH81" s="274"/>
      <c r="AI81" s="275">
        <v>5</v>
      </c>
      <c r="AJ81" s="274"/>
      <c r="AK81" s="275">
        <v>3</v>
      </c>
      <c r="AL81" s="274"/>
      <c r="AM81" s="275">
        <v>3</v>
      </c>
      <c r="AN81" s="274"/>
      <c r="AO81" s="274"/>
      <c r="AP81" s="274"/>
      <c r="AQ81" s="274"/>
      <c r="AR81" s="274"/>
      <c r="AS81" s="274"/>
      <c r="AT81" s="274"/>
      <c r="AU81" s="274"/>
      <c r="AV81" s="274"/>
      <c r="AW81" s="275">
        <v>1</v>
      </c>
      <c r="AX81" s="274"/>
      <c r="AY81" s="275">
        <v>5</v>
      </c>
      <c r="AZ81" s="274"/>
      <c r="BA81" s="275">
        <v>9</v>
      </c>
      <c r="BB81" s="274"/>
      <c r="BC81" s="274"/>
      <c r="BD81" s="274"/>
      <c r="BE81" s="274"/>
      <c r="BF81" s="274"/>
      <c r="BG81" s="274"/>
      <c r="BH81" s="274"/>
      <c r="BI81" s="274"/>
      <c r="BJ81" s="274"/>
      <c r="BK81" s="275">
        <v>3</v>
      </c>
      <c r="BL81" s="274"/>
      <c r="BM81" s="275">
        <v>1</v>
      </c>
      <c r="BN81" s="274"/>
      <c r="BO81" s="275">
        <v>1</v>
      </c>
      <c r="BP81" s="274"/>
      <c r="BQ81" s="274"/>
      <c r="BR81" s="274"/>
      <c r="BS81" s="274"/>
      <c r="BT81" s="274"/>
      <c r="BU81" s="275">
        <v>1</v>
      </c>
      <c r="BV81" s="274"/>
      <c r="BW81" s="275">
        <v>4</v>
      </c>
      <c r="BX81" s="274"/>
      <c r="BY81" s="275">
        <v>15</v>
      </c>
      <c r="BZ81" s="274"/>
      <c r="CA81" s="274"/>
      <c r="CB81" s="274"/>
      <c r="CC81" s="275">
        <v>16</v>
      </c>
      <c r="CD81" s="274"/>
      <c r="CE81" s="275">
        <v>13</v>
      </c>
      <c r="CF81" s="274"/>
      <c r="CG81" s="274"/>
      <c r="CH81" s="274"/>
      <c r="CI81" s="274"/>
      <c r="CJ81" s="274"/>
      <c r="CK81" s="275">
        <v>14</v>
      </c>
      <c r="CL81" s="274"/>
      <c r="CM81" s="275">
        <v>1</v>
      </c>
      <c r="CN81" s="274"/>
      <c r="CO81" s="275">
        <v>22</v>
      </c>
      <c r="CP81" s="274"/>
      <c r="CQ81" s="274"/>
      <c r="CR81" s="274"/>
      <c r="CS81" s="274"/>
      <c r="CT81" s="274"/>
      <c r="CU81" s="274"/>
      <c r="CV81" s="274"/>
      <c r="CW81" s="275">
        <v>1</v>
      </c>
      <c r="CX81" s="274"/>
      <c r="CY81" s="275">
        <v>5</v>
      </c>
      <c r="CZ81" s="274"/>
      <c r="DA81" s="275">
        <v>1</v>
      </c>
      <c r="DB81" s="274"/>
      <c r="DC81" s="275">
        <v>7</v>
      </c>
      <c r="DD81" s="274"/>
      <c r="DE81" s="274"/>
      <c r="DF81" s="274"/>
      <c r="DG81" s="274"/>
      <c r="DH81" s="274"/>
      <c r="DI81" s="274"/>
      <c r="DJ81" s="274"/>
      <c r="DK81" s="275">
        <v>10</v>
      </c>
      <c r="DL81" s="274"/>
      <c r="DM81" s="275">
        <v>9</v>
      </c>
      <c r="DN81" s="274"/>
      <c r="DO81" s="274"/>
      <c r="DP81" s="274"/>
      <c r="DQ81" s="275">
        <v>3</v>
      </c>
      <c r="DR81" s="274"/>
      <c r="DS81" s="275">
        <v>1</v>
      </c>
      <c r="DT81" s="274"/>
      <c r="DU81" s="274"/>
      <c r="DV81" s="274"/>
      <c r="DW81" s="275">
        <v>6</v>
      </c>
      <c r="DX81" s="274"/>
      <c r="DY81" s="275">
        <v>1</v>
      </c>
      <c r="DZ81" s="274"/>
      <c r="EA81" s="274"/>
      <c r="EB81" s="274"/>
      <c r="EC81" s="275">
        <v>1</v>
      </c>
      <c r="ED81" s="274"/>
      <c r="EE81" s="274"/>
      <c r="EF81" s="274"/>
      <c r="EG81" s="274"/>
      <c r="EH81" s="274"/>
      <c r="EI81" s="274"/>
      <c r="EJ81" s="274"/>
      <c r="EK81" s="274"/>
      <c r="EL81" s="274"/>
      <c r="EM81" s="274"/>
      <c r="EN81" s="274"/>
      <c r="EO81" s="274"/>
      <c r="EP81" s="274"/>
      <c r="EQ81" s="274"/>
      <c r="ER81" s="274"/>
      <c r="ES81" s="274"/>
      <c r="ET81" s="274"/>
      <c r="EU81" s="274"/>
      <c r="EV81" s="274"/>
      <c r="EW81" s="274"/>
      <c r="EX81" s="274"/>
      <c r="EY81" s="274"/>
      <c r="EZ81" s="274"/>
      <c r="FA81" s="274"/>
      <c r="FB81" s="274"/>
      <c r="FC81" s="274"/>
      <c r="FD81" s="274"/>
      <c r="FE81" s="274"/>
      <c r="FF81" s="274"/>
      <c r="FG81" s="274"/>
      <c r="FH81" s="274"/>
      <c r="FI81" s="274"/>
      <c r="FJ81" s="274"/>
      <c r="FK81" s="274"/>
      <c r="FL81" s="274"/>
      <c r="FM81" s="274"/>
      <c r="FN81" s="274"/>
      <c r="FO81" s="274"/>
      <c r="FP81" s="274"/>
      <c r="FQ81" s="274"/>
      <c r="FR81" s="274"/>
      <c r="FS81" s="274"/>
      <c r="FT81" s="274"/>
      <c r="FU81" s="274"/>
      <c r="FV81" s="274"/>
      <c r="FW81" s="274"/>
      <c r="FX81" s="274"/>
      <c r="FY81" s="274"/>
      <c r="FZ81" s="274"/>
      <c r="GA81" s="274"/>
      <c r="GB81" s="274"/>
      <c r="GC81" s="274"/>
      <c r="GD81" s="274"/>
      <c r="GE81" s="274"/>
      <c r="GF81" s="274"/>
      <c r="GG81" s="274"/>
      <c r="GH81" s="274"/>
      <c r="GI81" s="274"/>
      <c r="GJ81" s="274"/>
      <c r="GK81" s="274"/>
      <c r="GL81" s="274"/>
      <c r="GM81" s="274"/>
      <c r="GN81" s="274"/>
      <c r="GO81" s="274"/>
    </row>
    <row r="82" spans="1:197" ht="11.1" customHeight="1" x14ac:dyDescent="0.2">
      <c r="A82" s="273" t="s">
        <v>645</v>
      </c>
      <c r="B82" s="274"/>
      <c r="C82" s="274"/>
      <c r="D82" s="274"/>
      <c r="E82" s="274"/>
      <c r="F82" s="276">
        <v>1770</v>
      </c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6">
        <v>1050</v>
      </c>
      <c r="AK82" s="274"/>
      <c r="AL82" s="274"/>
      <c r="AM82" s="274"/>
      <c r="AN82" s="275">
        <v>80</v>
      </c>
      <c r="AO82" s="274"/>
      <c r="AP82" s="275">
        <v>100</v>
      </c>
      <c r="AQ82" s="274"/>
      <c r="AR82" s="274"/>
      <c r="AS82" s="274"/>
      <c r="AT82" s="274"/>
      <c r="AU82" s="274"/>
      <c r="AV82" s="274"/>
      <c r="AW82" s="274"/>
      <c r="AX82" s="274"/>
      <c r="AY82" s="274"/>
      <c r="AZ82" s="274"/>
      <c r="BA82" s="274"/>
      <c r="BB82" s="274"/>
      <c r="BC82" s="274"/>
      <c r="BD82" s="274"/>
      <c r="BE82" s="274"/>
      <c r="BF82" s="274"/>
      <c r="BG82" s="274"/>
      <c r="BH82" s="274"/>
      <c r="BI82" s="274"/>
      <c r="BJ82" s="274"/>
      <c r="BK82" s="274"/>
      <c r="BL82" s="274"/>
      <c r="BM82" s="274"/>
      <c r="BN82" s="274"/>
      <c r="BO82" s="274"/>
      <c r="BP82" s="274"/>
      <c r="BQ82" s="274"/>
      <c r="BR82" s="274"/>
      <c r="BS82" s="274"/>
      <c r="BT82" s="274"/>
      <c r="BU82" s="274"/>
      <c r="BV82" s="274"/>
      <c r="BW82" s="274"/>
      <c r="BX82" s="274"/>
      <c r="BY82" s="274"/>
      <c r="BZ82" s="274"/>
      <c r="CA82" s="274"/>
      <c r="CB82" s="274"/>
      <c r="CC82" s="274"/>
      <c r="CD82" s="274"/>
      <c r="CE82" s="274"/>
      <c r="CF82" s="274"/>
      <c r="CG82" s="274"/>
      <c r="CH82" s="274"/>
      <c r="CI82" s="274"/>
      <c r="CJ82" s="274"/>
      <c r="CK82" s="274"/>
      <c r="CL82" s="274"/>
      <c r="CM82" s="274"/>
      <c r="CN82" s="274"/>
      <c r="CO82" s="274"/>
      <c r="CP82" s="274"/>
      <c r="CQ82" s="274"/>
      <c r="CR82" s="274"/>
      <c r="CS82" s="274"/>
      <c r="CT82" s="274"/>
      <c r="CU82" s="274"/>
      <c r="CV82" s="274"/>
      <c r="CW82" s="274"/>
      <c r="CX82" s="274"/>
      <c r="CY82" s="274"/>
      <c r="CZ82" s="274"/>
      <c r="DA82" s="274"/>
      <c r="DB82" s="274"/>
      <c r="DC82" s="274"/>
      <c r="DD82" s="274"/>
      <c r="DE82" s="274"/>
      <c r="DF82" s="274"/>
      <c r="DG82" s="274"/>
      <c r="DH82" s="274"/>
      <c r="DI82" s="274"/>
      <c r="DJ82" s="274"/>
      <c r="DK82" s="274"/>
      <c r="DL82" s="274"/>
      <c r="DM82" s="274"/>
      <c r="DN82" s="274"/>
      <c r="DO82" s="274"/>
      <c r="DP82" s="274"/>
      <c r="DQ82" s="274"/>
      <c r="DR82" s="274"/>
      <c r="DS82" s="274"/>
      <c r="DT82" s="274"/>
      <c r="DU82" s="274"/>
      <c r="DV82" s="274"/>
      <c r="DW82" s="274"/>
      <c r="DX82" s="274"/>
      <c r="DY82" s="274"/>
      <c r="DZ82" s="274"/>
      <c r="EA82" s="274"/>
      <c r="EB82" s="274"/>
      <c r="EC82" s="274"/>
      <c r="ED82" s="274"/>
      <c r="EE82" s="274"/>
      <c r="EF82" s="274"/>
      <c r="EG82" s="274"/>
      <c r="EH82" s="274"/>
      <c r="EI82" s="274"/>
      <c r="EJ82" s="274"/>
      <c r="EK82" s="274"/>
      <c r="EL82" s="274"/>
      <c r="EM82" s="274"/>
      <c r="EN82" s="274"/>
      <c r="EO82" s="274"/>
      <c r="EP82" s="275">
        <v>150</v>
      </c>
      <c r="EQ82" s="274"/>
      <c r="ER82" s="274"/>
      <c r="ES82" s="274"/>
      <c r="ET82" s="274"/>
      <c r="EU82" s="274"/>
      <c r="EV82" s="274"/>
      <c r="EW82" s="274"/>
      <c r="EX82" s="274"/>
      <c r="EY82" s="274"/>
      <c r="EZ82" s="274"/>
      <c r="FA82" s="274"/>
      <c r="FB82" s="274"/>
      <c r="FC82" s="274"/>
      <c r="FD82" s="274"/>
      <c r="FE82" s="274"/>
      <c r="FF82" s="274"/>
      <c r="FG82" s="274"/>
      <c r="FH82" s="274"/>
      <c r="FI82" s="274"/>
      <c r="FJ82" s="274"/>
      <c r="FK82" s="274"/>
      <c r="FL82" s="274"/>
      <c r="FM82" s="274"/>
      <c r="FN82" s="274"/>
      <c r="FO82" s="274"/>
      <c r="FP82" s="274"/>
      <c r="FQ82" s="274"/>
      <c r="FR82" s="274"/>
      <c r="FS82" s="274"/>
      <c r="FT82" s="274"/>
      <c r="FU82" s="274"/>
      <c r="FV82" s="274"/>
      <c r="FW82" s="274"/>
      <c r="FX82" s="274"/>
      <c r="FY82" s="274"/>
      <c r="FZ82" s="274"/>
      <c r="GA82" s="274"/>
      <c r="GB82" s="274"/>
      <c r="GC82" s="274"/>
      <c r="GD82" s="274"/>
      <c r="GE82" s="274"/>
      <c r="GF82" s="274"/>
      <c r="GG82" s="274"/>
      <c r="GH82" s="274"/>
      <c r="GI82" s="274"/>
      <c r="GJ82" s="274"/>
      <c r="GK82" s="274"/>
      <c r="GL82" s="274"/>
      <c r="GM82" s="274"/>
      <c r="GN82" s="274"/>
      <c r="GO82" s="274"/>
    </row>
    <row r="83" spans="1:197" ht="11.1" customHeight="1" x14ac:dyDescent="0.2">
      <c r="A83" s="273"/>
      <c r="B83" s="274"/>
      <c r="C83" s="274"/>
      <c r="D83" s="274"/>
      <c r="E83" s="274"/>
      <c r="F83" s="274"/>
      <c r="G83" s="274"/>
      <c r="H83" s="274"/>
      <c r="I83" s="274"/>
      <c r="J83" s="274"/>
      <c r="K83" s="274"/>
      <c r="L83" s="274"/>
      <c r="M83" s="274"/>
      <c r="N83" s="274"/>
      <c r="O83" s="274"/>
      <c r="P83" s="274"/>
      <c r="Q83" s="274"/>
      <c r="R83" s="274"/>
      <c r="S83" s="274"/>
      <c r="T83" s="274"/>
      <c r="U83" s="274"/>
      <c r="V83" s="274"/>
      <c r="W83" s="274"/>
      <c r="X83" s="274"/>
      <c r="Y83" s="274"/>
      <c r="Z83" s="274"/>
      <c r="AA83" s="274"/>
      <c r="AB83" s="274"/>
      <c r="AC83" s="274"/>
      <c r="AD83" s="274"/>
      <c r="AE83" s="274"/>
      <c r="AF83" s="274"/>
      <c r="AG83" s="274"/>
      <c r="AH83" s="274"/>
      <c r="AI83" s="274"/>
      <c r="AJ83" s="274"/>
      <c r="AK83" s="274"/>
      <c r="AL83" s="274"/>
      <c r="AM83" s="274"/>
      <c r="AN83" s="274"/>
      <c r="AO83" s="274"/>
      <c r="AP83" s="274"/>
      <c r="AQ83" s="274"/>
      <c r="AR83" s="274"/>
      <c r="AS83" s="274"/>
      <c r="AT83" s="274"/>
      <c r="AU83" s="274"/>
      <c r="AV83" s="274"/>
      <c r="AW83" s="274"/>
      <c r="AX83" s="274"/>
      <c r="AY83" s="274"/>
      <c r="AZ83" s="274"/>
      <c r="BA83" s="274"/>
      <c r="BB83" s="274"/>
      <c r="BC83" s="274"/>
      <c r="BD83" s="274"/>
      <c r="BE83" s="274"/>
      <c r="BF83" s="274"/>
      <c r="BG83" s="274"/>
      <c r="BH83" s="274"/>
      <c r="BI83" s="274"/>
      <c r="BJ83" s="274"/>
      <c r="BK83" s="274"/>
      <c r="BL83" s="274"/>
      <c r="BM83" s="274"/>
      <c r="BN83" s="274"/>
      <c r="BO83" s="274"/>
      <c r="BP83" s="274"/>
      <c r="BQ83" s="274"/>
      <c r="BR83" s="274"/>
      <c r="BS83" s="274"/>
      <c r="BT83" s="274"/>
      <c r="BU83" s="274"/>
      <c r="BV83" s="274"/>
      <c r="BW83" s="274"/>
      <c r="BX83" s="274"/>
      <c r="BY83" s="274"/>
      <c r="BZ83" s="274"/>
      <c r="CA83" s="274"/>
      <c r="CB83" s="274"/>
      <c r="CC83" s="274"/>
      <c r="CD83" s="274"/>
      <c r="CE83" s="274"/>
      <c r="CF83" s="274"/>
      <c r="CG83" s="274"/>
      <c r="CH83" s="274"/>
      <c r="CI83" s="274"/>
      <c r="CJ83" s="274"/>
      <c r="CK83" s="274"/>
      <c r="CL83" s="274"/>
      <c r="CM83" s="274"/>
      <c r="CN83" s="274"/>
      <c r="CO83" s="274"/>
      <c r="CP83" s="274"/>
      <c r="CQ83" s="274"/>
      <c r="CR83" s="274"/>
      <c r="CS83" s="274"/>
      <c r="CT83" s="274"/>
      <c r="CU83" s="274"/>
      <c r="CV83" s="274"/>
      <c r="CW83" s="274"/>
      <c r="CX83" s="274"/>
      <c r="CY83" s="274"/>
      <c r="CZ83" s="274"/>
      <c r="DA83" s="274"/>
      <c r="DB83" s="274"/>
      <c r="DC83" s="274"/>
      <c r="DD83" s="274"/>
      <c r="DE83" s="274"/>
      <c r="DF83" s="274"/>
      <c r="DG83" s="274"/>
      <c r="DH83" s="274"/>
      <c r="DI83" s="274"/>
      <c r="DJ83" s="274"/>
      <c r="DK83" s="274"/>
      <c r="DL83" s="274"/>
      <c r="DM83" s="274"/>
      <c r="DN83" s="274"/>
      <c r="DO83" s="274"/>
      <c r="DP83" s="274"/>
      <c r="DQ83" s="274"/>
      <c r="DR83" s="274"/>
      <c r="DS83" s="274"/>
      <c r="DT83" s="274"/>
      <c r="DU83" s="274"/>
      <c r="DV83" s="274"/>
      <c r="DW83" s="274"/>
      <c r="DX83" s="274"/>
      <c r="DY83" s="274"/>
      <c r="DZ83" s="274"/>
      <c r="EA83" s="274"/>
      <c r="EB83" s="274"/>
      <c r="EC83" s="274"/>
      <c r="ED83" s="274"/>
      <c r="EE83" s="274"/>
      <c r="EF83" s="274"/>
      <c r="EG83" s="274"/>
      <c r="EH83" s="274"/>
      <c r="EI83" s="274"/>
      <c r="EJ83" s="274"/>
      <c r="EK83" s="274"/>
      <c r="EL83" s="274"/>
      <c r="EM83" s="274"/>
      <c r="EN83" s="274"/>
      <c r="EO83" s="274"/>
      <c r="EP83" s="274"/>
      <c r="EQ83" s="274"/>
      <c r="ER83" s="274"/>
      <c r="ES83" s="274"/>
      <c r="ET83" s="274"/>
      <c r="EU83" s="274"/>
      <c r="EV83" s="274"/>
      <c r="EW83" s="274"/>
      <c r="EX83" s="274"/>
      <c r="EY83" s="274"/>
      <c r="EZ83" s="274"/>
      <c r="FA83" s="274"/>
      <c r="FB83" s="274"/>
      <c r="FC83" s="274"/>
      <c r="FD83" s="274"/>
      <c r="FE83" s="274"/>
      <c r="FF83" s="274"/>
      <c r="FG83" s="274"/>
      <c r="FH83" s="274"/>
      <c r="FI83" s="274"/>
      <c r="FJ83" s="274"/>
      <c r="FK83" s="274"/>
      <c r="FL83" s="274"/>
      <c r="FM83" s="274"/>
      <c r="FN83" s="274"/>
      <c r="FO83" s="274"/>
      <c r="FP83" s="274"/>
      <c r="FQ83" s="274"/>
      <c r="FR83" s="274"/>
      <c r="FS83" s="274"/>
      <c r="FT83" s="274"/>
      <c r="FU83" s="274"/>
      <c r="FV83" s="274"/>
      <c r="FW83" s="274"/>
      <c r="FX83" s="274"/>
      <c r="FY83" s="274"/>
      <c r="FZ83" s="274"/>
      <c r="GA83" s="274"/>
      <c r="GB83" s="274"/>
      <c r="GC83" s="274"/>
      <c r="GD83" s="274"/>
      <c r="GE83" s="274"/>
      <c r="GF83" s="274"/>
      <c r="GG83" s="274"/>
      <c r="GH83" s="274"/>
      <c r="GI83" s="274"/>
      <c r="GJ83" s="274"/>
      <c r="GK83" s="274"/>
      <c r="GL83" s="274"/>
      <c r="GM83" s="274"/>
      <c r="GN83" s="274"/>
      <c r="GO83" s="274"/>
    </row>
    <row r="84" spans="1:197" s="272" customFormat="1" ht="21.95" customHeight="1" x14ac:dyDescent="0.2">
      <c r="A84" s="268" t="s">
        <v>647</v>
      </c>
      <c r="B84" s="269"/>
      <c r="C84" s="269"/>
      <c r="D84" s="269"/>
      <c r="E84" s="269"/>
      <c r="F84" s="269"/>
      <c r="G84" s="270"/>
      <c r="H84" s="270"/>
      <c r="I84" s="269"/>
      <c r="J84" s="269"/>
      <c r="K84" s="271"/>
      <c r="L84" s="269"/>
      <c r="M84" s="269"/>
      <c r="N84" s="269"/>
      <c r="O84" s="269"/>
      <c r="P84" s="269"/>
      <c r="Q84" s="269"/>
      <c r="R84" s="270"/>
      <c r="S84" s="269"/>
      <c r="T84" s="270"/>
      <c r="U84" s="269"/>
      <c r="V84" s="271"/>
      <c r="W84" s="269"/>
      <c r="X84" s="269"/>
      <c r="Y84" s="269"/>
      <c r="Z84" s="270"/>
      <c r="AA84" s="269"/>
      <c r="AB84" s="270"/>
      <c r="AC84" s="269"/>
      <c r="AD84" s="269"/>
      <c r="AE84" s="269"/>
      <c r="AF84" s="270"/>
      <c r="AG84" s="269"/>
      <c r="AH84" s="270"/>
      <c r="AI84" s="269"/>
      <c r="AJ84" s="269"/>
      <c r="AK84" s="269"/>
      <c r="AL84" s="270"/>
      <c r="AM84" s="269"/>
      <c r="AN84" s="269"/>
      <c r="AO84" s="269"/>
      <c r="AP84" s="269"/>
      <c r="AQ84" s="269"/>
      <c r="AR84" s="270"/>
      <c r="AS84" s="269"/>
      <c r="AT84" s="270"/>
      <c r="AU84" s="269"/>
      <c r="AV84" s="270"/>
      <c r="AW84" s="269"/>
      <c r="AX84" s="269"/>
      <c r="AY84" s="269"/>
      <c r="AZ84" s="269"/>
      <c r="BA84" s="269"/>
      <c r="BB84" s="270"/>
      <c r="BC84" s="269"/>
      <c r="BD84" s="271"/>
      <c r="BE84" s="270"/>
      <c r="BF84" s="270"/>
      <c r="BG84" s="269"/>
      <c r="BH84" s="270"/>
      <c r="BI84" s="269"/>
      <c r="BJ84" s="270"/>
      <c r="BK84" s="269"/>
      <c r="BL84" s="271"/>
      <c r="BM84" s="269"/>
      <c r="BN84" s="270"/>
      <c r="BO84" s="269"/>
      <c r="BP84" s="270"/>
      <c r="BQ84" s="269"/>
      <c r="BR84" s="270"/>
      <c r="BS84" s="269"/>
      <c r="BT84" s="270"/>
      <c r="BU84" s="269"/>
      <c r="BV84" s="270"/>
      <c r="BW84" s="269"/>
      <c r="BX84" s="270"/>
      <c r="BY84" s="269"/>
      <c r="BZ84" s="270"/>
      <c r="CA84" s="269"/>
      <c r="CB84" s="270"/>
      <c r="CC84" s="269"/>
      <c r="CD84" s="270"/>
      <c r="CE84" s="269"/>
      <c r="CF84" s="270"/>
      <c r="CG84" s="269"/>
      <c r="CH84" s="270"/>
      <c r="CI84" s="269"/>
      <c r="CJ84" s="270"/>
      <c r="CK84" s="269"/>
      <c r="CL84" s="270"/>
      <c r="CM84" s="269"/>
      <c r="CN84" s="270"/>
      <c r="CO84" s="269"/>
      <c r="CP84" s="270"/>
      <c r="CQ84" s="269"/>
      <c r="CR84" s="270"/>
      <c r="CS84" s="269"/>
      <c r="CT84" s="270"/>
      <c r="CU84" s="269"/>
      <c r="CV84" s="270"/>
      <c r="CW84" s="269"/>
      <c r="CX84" s="270"/>
      <c r="CY84" s="269"/>
      <c r="CZ84" s="270"/>
      <c r="DA84" s="269"/>
      <c r="DB84" s="270"/>
      <c r="DC84" s="269"/>
      <c r="DD84" s="270"/>
      <c r="DE84" s="269"/>
      <c r="DF84" s="270"/>
      <c r="DG84" s="269"/>
      <c r="DH84" s="270"/>
      <c r="DI84" s="269"/>
      <c r="DJ84" s="270"/>
      <c r="DK84" s="269"/>
      <c r="DL84" s="270"/>
      <c r="DM84" s="269"/>
      <c r="DN84" s="270"/>
      <c r="DO84" s="269"/>
      <c r="DP84" s="270"/>
      <c r="DQ84" s="269"/>
      <c r="DR84" s="270"/>
      <c r="DS84" s="269"/>
      <c r="DT84" s="270"/>
      <c r="DU84" s="269"/>
      <c r="DV84" s="270"/>
      <c r="DW84" s="269"/>
      <c r="DX84" s="270"/>
      <c r="DY84" s="269"/>
      <c r="DZ84" s="270"/>
      <c r="EA84" s="269"/>
      <c r="EB84" s="270"/>
      <c r="EC84" s="269"/>
      <c r="ED84" s="270"/>
      <c r="EE84" s="269"/>
      <c r="EF84" s="270"/>
      <c r="EG84" s="269"/>
      <c r="EH84" s="270"/>
      <c r="EI84" s="269"/>
      <c r="EJ84" s="270"/>
      <c r="EK84" s="269"/>
      <c r="EL84" s="270"/>
      <c r="EM84" s="269"/>
      <c r="EN84" s="270"/>
      <c r="EO84" s="269"/>
      <c r="EP84" s="270"/>
      <c r="EQ84" s="270"/>
      <c r="ER84" s="270"/>
      <c r="ES84" s="271"/>
      <c r="ET84" s="270"/>
      <c r="EU84" s="269"/>
      <c r="EV84" s="270"/>
      <c r="EW84" s="269"/>
      <c r="EX84" s="270"/>
      <c r="EY84" s="269"/>
      <c r="EZ84" s="270"/>
      <c r="FA84" s="269"/>
      <c r="FB84" s="270"/>
      <c r="FC84" s="271"/>
      <c r="FD84" s="270"/>
      <c r="FE84" s="269"/>
      <c r="FF84" s="270"/>
      <c r="FG84" s="269"/>
      <c r="FH84" s="270"/>
      <c r="FI84" s="269"/>
      <c r="FJ84" s="270"/>
      <c r="FK84" s="270"/>
      <c r="FL84" s="270"/>
      <c r="FM84" s="270"/>
      <c r="FN84" s="270"/>
      <c r="FO84" s="270"/>
      <c r="FP84" s="271"/>
      <c r="FQ84" s="270"/>
      <c r="FR84" s="270"/>
      <c r="FS84" s="269"/>
      <c r="FT84" s="270"/>
      <c r="FU84" s="269"/>
      <c r="FV84" s="270"/>
      <c r="FW84" s="269"/>
      <c r="FX84" s="270"/>
      <c r="FY84" s="269"/>
      <c r="FZ84" s="270"/>
      <c r="GA84" s="269"/>
      <c r="GB84" s="270"/>
      <c r="GC84" s="269"/>
      <c r="GD84" s="270"/>
      <c r="GE84" s="269"/>
      <c r="GF84" s="270"/>
      <c r="GG84" s="269"/>
      <c r="GH84" s="270"/>
      <c r="GI84" s="269"/>
      <c r="GJ84" s="270"/>
      <c r="GK84" s="269"/>
      <c r="GL84" s="270"/>
      <c r="GM84" s="269"/>
      <c r="GN84" s="270"/>
      <c r="GO84" s="269"/>
    </row>
    <row r="85" spans="1:197" s="272" customFormat="1" ht="21.95" customHeight="1" x14ac:dyDescent="0.2">
      <c r="A85" s="277" t="s">
        <v>648</v>
      </c>
      <c r="B85" s="270"/>
      <c r="C85" s="271">
        <v>557</v>
      </c>
      <c r="D85" s="270"/>
      <c r="E85" s="269">
        <v>18215</v>
      </c>
      <c r="F85" s="270"/>
      <c r="G85" s="270"/>
      <c r="H85" s="270"/>
      <c r="I85" s="271">
        <v>1</v>
      </c>
      <c r="J85" s="270"/>
      <c r="K85" s="270"/>
      <c r="L85" s="270"/>
      <c r="M85" s="271">
        <v>1</v>
      </c>
      <c r="N85" s="270"/>
      <c r="O85" s="269">
        <v>1096</v>
      </c>
      <c r="P85" s="270"/>
      <c r="Q85" s="269">
        <v>8764</v>
      </c>
      <c r="R85" s="270"/>
      <c r="S85" s="269">
        <v>7005</v>
      </c>
      <c r="T85" s="270"/>
      <c r="U85" s="270"/>
      <c r="V85" s="270"/>
      <c r="W85" s="269">
        <v>94466</v>
      </c>
      <c r="X85" s="270"/>
      <c r="Y85" s="269">
        <v>6265</v>
      </c>
      <c r="Z85" s="270"/>
      <c r="AA85" s="269">
        <v>116117</v>
      </c>
      <c r="AB85" s="270"/>
      <c r="AC85" s="271">
        <v>61</v>
      </c>
      <c r="AD85" s="269">
        <v>7500</v>
      </c>
      <c r="AE85" s="269">
        <v>325861</v>
      </c>
      <c r="AF85" s="270"/>
      <c r="AG85" s="269">
        <v>226183</v>
      </c>
      <c r="AH85" s="270"/>
      <c r="AI85" s="270"/>
      <c r="AJ85" s="269">
        <v>7500</v>
      </c>
      <c r="AK85" s="269">
        <v>334603</v>
      </c>
      <c r="AL85" s="270"/>
      <c r="AM85" s="269">
        <v>3717</v>
      </c>
      <c r="AN85" s="269">
        <v>7500</v>
      </c>
      <c r="AO85" s="269">
        <v>231231</v>
      </c>
      <c r="AP85" s="270"/>
      <c r="AQ85" s="270"/>
      <c r="AR85" s="270"/>
      <c r="AS85" s="269">
        <v>22142</v>
      </c>
      <c r="AT85" s="270"/>
      <c r="AU85" s="269">
        <v>52054</v>
      </c>
      <c r="AV85" s="270"/>
      <c r="AW85" s="269">
        <v>41008</v>
      </c>
      <c r="AX85" s="270"/>
      <c r="AY85" s="269">
        <v>142436</v>
      </c>
      <c r="AZ85" s="269">
        <v>7500</v>
      </c>
      <c r="BA85" s="269">
        <v>103199</v>
      </c>
      <c r="BB85" s="270"/>
      <c r="BC85" s="271">
        <v>8</v>
      </c>
      <c r="BD85" s="270"/>
      <c r="BE85" s="270"/>
      <c r="BF85" s="270"/>
      <c r="BG85" s="269">
        <v>106071</v>
      </c>
      <c r="BH85" s="270"/>
      <c r="BI85" s="271">
        <v>1</v>
      </c>
      <c r="BJ85" s="270"/>
      <c r="BK85" s="269">
        <v>55081</v>
      </c>
      <c r="BL85" s="270"/>
      <c r="BM85" s="269">
        <v>62246</v>
      </c>
      <c r="BN85" s="270"/>
      <c r="BO85" s="269">
        <v>80502</v>
      </c>
      <c r="BP85" s="270"/>
      <c r="BQ85" s="270"/>
      <c r="BR85" s="270"/>
      <c r="BS85" s="269">
        <v>50026</v>
      </c>
      <c r="BT85" s="270"/>
      <c r="BU85" s="269">
        <v>30078</v>
      </c>
      <c r="BV85" s="270"/>
      <c r="BW85" s="269">
        <v>47504</v>
      </c>
      <c r="BX85" s="270"/>
      <c r="BY85" s="269">
        <v>26818</v>
      </c>
      <c r="BZ85" s="270"/>
      <c r="CA85" s="269">
        <v>30835</v>
      </c>
      <c r="CB85" s="270"/>
      <c r="CC85" s="269">
        <v>34571</v>
      </c>
      <c r="CD85" s="270"/>
      <c r="CE85" s="269">
        <v>98102</v>
      </c>
      <c r="CF85" s="270"/>
      <c r="CG85" s="269">
        <v>25153</v>
      </c>
      <c r="CH85" s="270"/>
      <c r="CI85" s="269">
        <v>31540</v>
      </c>
      <c r="CJ85" s="270"/>
      <c r="CK85" s="269">
        <v>40277</v>
      </c>
      <c r="CL85" s="270"/>
      <c r="CM85" s="269">
        <v>28262</v>
      </c>
      <c r="CN85" s="270"/>
      <c r="CO85" s="269">
        <v>30767</v>
      </c>
      <c r="CP85" s="270"/>
      <c r="CQ85" s="269">
        <v>76973</v>
      </c>
      <c r="CR85" s="270"/>
      <c r="CS85" s="269">
        <v>31406</v>
      </c>
      <c r="CT85" s="270"/>
      <c r="CU85" s="269">
        <v>18056</v>
      </c>
      <c r="CV85" s="270"/>
      <c r="CW85" s="269">
        <v>54723</v>
      </c>
      <c r="CX85" s="270"/>
      <c r="CY85" s="269">
        <v>68328</v>
      </c>
      <c r="CZ85" s="270"/>
      <c r="DA85" s="269">
        <v>45982</v>
      </c>
      <c r="DB85" s="270"/>
      <c r="DC85" s="269">
        <v>162910</v>
      </c>
      <c r="DD85" s="270"/>
      <c r="DE85" s="269">
        <v>51575</v>
      </c>
      <c r="DF85" s="270"/>
      <c r="DG85" s="269">
        <v>50178</v>
      </c>
      <c r="DH85" s="270"/>
      <c r="DI85" s="269">
        <v>22153</v>
      </c>
      <c r="DJ85" s="270"/>
      <c r="DK85" s="269">
        <v>49104</v>
      </c>
      <c r="DL85" s="270"/>
      <c r="DM85" s="269">
        <v>79984</v>
      </c>
      <c r="DN85" s="270"/>
      <c r="DO85" s="269">
        <v>19635</v>
      </c>
      <c r="DP85" s="270"/>
      <c r="DQ85" s="269">
        <v>17616</v>
      </c>
      <c r="DR85" s="270"/>
      <c r="DS85" s="269">
        <v>98658</v>
      </c>
      <c r="DT85" s="270"/>
      <c r="DU85" s="269">
        <v>73284</v>
      </c>
      <c r="DV85" s="270"/>
      <c r="DW85" s="269">
        <v>45157</v>
      </c>
      <c r="DX85" s="270"/>
      <c r="DY85" s="269">
        <v>52423</v>
      </c>
      <c r="DZ85" s="270"/>
      <c r="EA85" s="269">
        <v>34636</v>
      </c>
      <c r="EB85" s="270"/>
      <c r="EC85" s="269">
        <v>33954</v>
      </c>
      <c r="ED85" s="270"/>
      <c r="EE85" s="269">
        <v>43260</v>
      </c>
      <c r="EF85" s="270"/>
      <c r="EG85" s="269">
        <v>6697</v>
      </c>
      <c r="EH85" s="270"/>
      <c r="EI85" s="269">
        <v>25893</v>
      </c>
      <c r="EJ85" s="270"/>
      <c r="EK85" s="269">
        <v>27922</v>
      </c>
      <c r="EL85" s="270"/>
      <c r="EM85" s="269">
        <v>4280</v>
      </c>
      <c r="EN85" s="270"/>
      <c r="EO85" s="269">
        <v>7669</v>
      </c>
      <c r="EP85" s="270"/>
      <c r="EQ85" s="270"/>
      <c r="ER85" s="270"/>
      <c r="ES85" s="271">
        <v>303</v>
      </c>
      <c r="ET85" s="270"/>
      <c r="EU85" s="269">
        <v>4077</v>
      </c>
      <c r="EV85" s="270"/>
      <c r="EW85" s="269">
        <v>1730</v>
      </c>
      <c r="EX85" s="270"/>
      <c r="EY85" s="270"/>
      <c r="EZ85" s="270"/>
      <c r="FA85" s="270"/>
      <c r="FB85" s="270"/>
      <c r="FC85" s="270"/>
      <c r="FD85" s="270"/>
      <c r="FE85" s="270"/>
      <c r="FF85" s="270"/>
      <c r="FG85" s="270"/>
      <c r="FH85" s="270"/>
      <c r="FI85" s="270"/>
      <c r="FJ85" s="270"/>
      <c r="FK85" s="270"/>
      <c r="FL85" s="270"/>
      <c r="FM85" s="270"/>
      <c r="FN85" s="270"/>
      <c r="FO85" s="270"/>
      <c r="FP85" s="270"/>
      <c r="FQ85" s="270"/>
      <c r="FR85" s="270"/>
      <c r="FS85" s="270"/>
      <c r="FT85" s="270"/>
      <c r="FU85" s="271">
        <v>201</v>
      </c>
      <c r="FV85" s="270"/>
      <c r="FW85" s="270"/>
      <c r="FX85" s="270"/>
      <c r="FY85" s="270"/>
      <c r="FZ85" s="270"/>
      <c r="GA85" s="270"/>
      <c r="GB85" s="270"/>
      <c r="GC85" s="270"/>
      <c r="GD85" s="270"/>
      <c r="GE85" s="270"/>
      <c r="GF85" s="270"/>
      <c r="GG85" s="270"/>
      <c r="GH85" s="270"/>
      <c r="GI85" s="270"/>
      <c r="GJ85" s="270"/>
      <c r="GK85" s="270"/>
      <c r="GL85" s="270"/>
      <c r="GM85" s="270"/>
      <c r="GN85" s="270"/>
      <c r="GO85" s="270"/>
    </row>
    <row r="86" spans="1:197" ht="11.1" customHeight="1" x14ac:dyDescent="0.2">
      <c r="A86" s="273" t="s">
        <v>649</v>
      </c>
      <c r="B86" s="274"/>
      <c r="C86" s="274"/>
      <c r="D86" s="274"/>
      <c r="E86" s="275">
        <v>47</v>
      </c>
      <c r="F86" s="274"/>
      <c r="G86" s="274"/>
      <c r="H86" s="274"/>
      <c r="I86" s="274"/>
      <c r="J86" s="274"/>
      <c r="K86" s="274"/>
      <c r="L86" s="274"/>
      <c r="M86" s="274"/>
      <c r="N86" s="274"/>
      <c r="O86" s="274"/>
      <c r="P86" s="274"/>
      <c r="Q86" s="274"/>
      <c r="R86" s="274"/>
      <c r="S86" s="275">
        <v>16</v>
      </c>
      <c r="T86" s="274"/>
      <c r="U86" s="274"/>
      <c r="V86" s="274"/>
      <c r="W86" s="276">
        <v>4244</v>
      </c>
      <c r="X86" s="274"/>
      <c r="Y86" s="274"/>
      <c r="Z86" s="274"/>
      <c r="AA86" s="276">
        <v>2828</v>
      </c>
      <c r="AB86" s="274"/>
      <c r="AC86" s="274"/>
      <c r="AD86" s="274"/>
      <c r="AE86" s="276">
        <v>3107</v>
      </c>
      <c r="AF86" s="274"/>
      <c r="AG86" s="276">
        <v>2660</v>
      </c>
      <c r="AH86" s="274"/>
      <c r="AI86" s="274"/>
      <c r="AJ86" s="274"/>
      <c r="AK86" s="275">
        <v>890</v>
      </c>
      <c r="AL86" s="274"/>
      <c r="AM86" s="274"/>
      <c r="AN86" s="274"/>
      <c r="AO86" s="276">
        <v>3161</v>
      </c>
      <c r="AP86" s="274"/>
      <c r="AQ86" s="274"/>
      <c r="AR86" s="274"/>
      <c r="AS86" s="275">
        <v>328</v>
      </c>
      <c r="AT86" s="274"/>
      <c r="AU86" s="276">
        <v>1287</v>
      </c>
      <c r="AV86" s="274"/>
      <c r="AW86" s="275">
        <v>395</v>
      </c>
      <c r="AX86" s="274"/>
      <c r="AY86" s="275">
        <v>240</v>
      </c>
      <c r="AZ86" s="274"/>
      <c r="BA86" s="275">
        <v>844</v>
      </c>
      <c r="BB86" s="274"/>
      <c r="BC86" s="274"/>
      <c r="BD86" s="274"/>
      <c r="BE86" s="274"/>
      <c r="BF86" s="274"/>
      <c r="BG86" s="275">
        <v>44</v>
      </c>
      <c r="BH86" s="274"/>
      <c r="BI86" s="274"/>
      <c r="BJ86" s="274"/>
      <c r="BK86" s="274"/>
      <c r="BL86" s="274"/>
      <c r="BM86" s="276">
        <v>1590</v>
      </c>
      <c r="BN86" s="274"/>
      <c r="BO86" s="275">
        <v>898</v>
      </c>
      <c r="BP86" s="274"/>
      <c r="BQ86" s="274"/>
      <c r="BR86" s="274"/>
      <c r="BS86" s="275">
        <v>14</v>
      </c>
      <c r="BT86" s="274"/>
      <c r="BU86" s="274"/>
      <c r="BV86" s="274"/>
      <c r="BW86" s="274"/>
      <c r="BX86" s="274"/>
      <c r="BY86" s="274"/>
      <c r="BZ86" s="274"/>
      <c r="CA86" s="274"/>
      <c r="CB86" s="274"/>
      <c r="CC86" s="274"/>
      <c r="CD86" s="274"/>
      <c r="CE86" s="276">
        <v>1299</v>
      </c>
      <c r="CF86" s="274"/>
      <c r="CG86" s="275">
        <v>29</v>
      </c>
      <c r="CH86" s="274"/>
      <c r="CI86" s="275">
        <v>217</v>
      </c>
      <c r="CJ86" s="274"/>
      <c r="CK86" s="274"/>
      <c r="CL86" s="274"/>
      <c r="CM86" s="274"/>
      <c r="CN86" s="274"/>
      <c r="CO86" s="275">
        <v>620</v>
      </c>
      <c r="CP86" s="274"/>
      <c r="CQ86" s="276">
        <v>1621</v>
      </c>
      <c r="CR86" s="274"/>
      <c r="CS86" s="274"/>
      <c r="CT86" s="274"/>
      <c r="CU86" s="274"/>
      <c r="CV86" s="274"/>
      <c r="CW86" s="275">
        <v>84</v>
      </c>
      <c r="CX86" s="274"/>
      <c r="CY86" s="275">
        <v>598</v>
      </c>
      <c r="CZ86" s="274"/>
      <c r="DA86" s="275">
        <v>357</v>
      </c>
      <c r="DB86" s="274"/>
      <c r="DC86" s="276">
        <v>1442</v>
      </c>
      <c r="DD86" s="274"/>
      <c r="DE86" s="274"/>
      <c r="DF86" s="274"/>
      <c r="DG86" s="274"/>
      <c r="DH86" s="274"/>
      <c r="DI86" s="274"/>
      <c r="DJ86" s="274"/>
      <c r="DK86" s="275">
        <v>583</v>
      </c>
      <c r="DL86" s="274"/>
      <c r="DM86" s="275">
        <v>786</v>
      </c>
      <c r="DN86" s="274"/>
      <c r="DO86" s="274"/>
      <c r="DP86" s="274"/>
      <c r="DQ86" s="274"/>
      <c r="DR86" s="274"/>
      <c r="DS86" s="275">
        <v>658</v>
      </c>
      <c r="DT86" s="274"/>
      <c r="DU86" s="275">
        <v>58</v>
      </c>
      <c r="DV86" s="274"/>
      <c r="DW86" s="274"/>
      <c r="DX86" s="274"/>
      <c r="DY86" s="274"/>
      <c r="DZ86" s="274"/>
      <c r="EA86" s="274"/>
      <c r="EB86" s="274"/>
      <c r="EC86" s="275">
        <v>115</v>
      </c>
      <c r="ED86" s="274"/>
      <c r="EE86" s="275">
        <v>100</v>
      </c>
      <c r="EF86" s="274"/>
      <c r="EG86" s="275">
        <v>49</v>
      </c>
      <c r="EH86" s="274"/>
      <c r="EI86" s="275">
        <v>480</v>
      </c>
      <c r="EJ86" s="274"/>
      <c r="EK86" s="275">
        <v>412</v>
      </c>
      <c r="EL86" s="274"/>
      <c r="EM86" s="274"/>
      <c r="EN86" s="274"/>
      <c r="EO86" s="274"/>
      <c r="EP86" s="274"/>
      <c r="EQ86" s="274"/>
      <c r="ER86" s="274"/>
      <c r="ES86" s="274"/>
      <c r="ET86" s="274"/>
      <c r="EU86" s="274"/>
      <c r="EV86" s="274"/>
      <c r="EW86" s="275">
        <v>5</v>
      </c>
      <c r="EX86" s="274"/>
      <c r="EY86" s="274"/>
      <c r="EZ86" s="274"/>
      <c r="FA86" s="274"/>
      <c r="FB86" s="274"/>
      <c r="FC86" s="274"/>
      <c r="FD86" s="274"/>
      <c r="FE86" s="274"/>
      <c r="FF86" s="274"/>
      <c r="FG86" s="274"/>
      <c r="FH86" s="274"/>
      <c r="FI86" s="274"/>
      <c r="FJ86" s="274"/>
      <c r="FK86" s="274"/>
      <c r="FL86" s="274"/>
      <c r="FM86" s="274"/>
      <c r="FN86" s="274"/>
      <c r="FO86" s="274"/>
      <c r="FP86" s="274"/>
      <c r="FQ86" s="274"/>
      <c r="FR86" s="274"/>
      <c r="FS86" s="274"/>
      <c r="FT86" s="274"/>
      <c r="FU86" s="274"/>
      <c r="FV86" s="274"/>
      <c r="FW86" s="274"/>
      <c r="FX86" s="274"/>
      <c r="FY86" s="274"/>
      <c r="FZ86" s="274"/>
      <c r="GA86" s="274"/>
      <c r="GB86" s="274"/>
      <c r="GC86" s="274"/>
      <c r="GD86" s="274"/>
      <c r="GE86" s="274"/>
      <c r="GF86" s="274"/>
      <c r="GG86" s="274"/>
      <c r="GH86" s="274"/>
      <c r="GI86" s="274"/>
      <c r="GJ86" s="274"/>
      <c r="GK86" s="274"/>
      <c r="GL86" s="274"/>
      <c r="GM86" s="274"/>
      <c r="GN86" s="274"/>
      <c r="GO86" s="274"/>
    </row>
    <row r="87" spans="1:197" ht="11.1" customHeight="1" x14ac:dyDescent="0.2">
      <c r="A87" s="273" t="s">
        <v>399</v>
      </c>
      <c r="B87" s="274"/>
      <c r="C87" s="274"/>
      <c r="D87" s="274"/>
      <c r="E87" s="274"/>
      <c r="F87" s="274"/>
      <c r="G87" s="274"/>
      <c r="H87" s="274"/>
      <c r="I87" s="274"/>
      <c r="J87" s="274"/>
      <c r="K87" s="274"/>
      <c r="L87" s="274"/>
      <c r="M87" s="274"/>
      <c r="N87" s="274"/>
      <c r="O87" s="274"/>
      <c r="P87" s="274"/>
      <c r="Q87" s="274"/>
      <c r="R87" s="274"/>
      <c r="S87" s="275">
        <v>168</v>
      </c>
      <c r="T87" s="274"/>
      <c r="U87" s="274"/>
      <c r="V87" s="274"/>
      <c r="W87" s="274"/>
      <c r="X87" s="274"/>
      <c r="Y87" s="274"/>
      <c r="Z87" s="274"/>
      <c r="AA87" s="276">
        <v>2538</v>
      </c>
      <c r="AB87" s="274"/>
      <c r="AC87" s="274"/>
      <c r="AD87" s="274"/>
      <c r="AE87" s="276">
        <v>40315</v>
      </c>
      <c r="AF87" s="274"/>
      <c r="AG87" s="276">
        <v>25815</v>
      </c>
      <c r="AH87" s="274"/>
      <c r="AI87" s="274"/>
      <c r="AJ87" s="274"/>
      <c r="AK87" s="276">
        <v>41829</v>
      </c>
      <c r="AL87" s="274"/>
      <c r="AM87" s="274"/>
      <c r="AN87" s="274"/>
      <c r="AO87" s="276">
        <v>11890</v>
      </c>
      <c r="AP87" s="274"/>
      <c r="AQ87" s="274"/>
      <c r="AR87" s="274"/>
      <c r="AS87" s="274"/>
      <c r="AT87" s="274"/>
      <c r="AU87" s="274"/>
      <c r="AV87" s="274"/>
      <c r="AW87" s="274"/>
      <c r="AX87" s="274"/>
      <c r="AY87" s="276">
        <v>32926</v>
      </c>
      <c r="AZ87" s="274"/>
      <c r="BA87" s="276">
        <v>6727</v>
      </c>
      <c r="BB87" s="274"/>
      <c r="BC87" s="274"/>
      <c r="BD87" s="274"/>
      <c r="BE87" s="274"/>
      <c r="BF87" s="274"/>
      <c r="BG87" s="276">
        <v>13696</v>
      </c>
      <c r="BH87" s="274"/>
      <c r="BI87" s="274"/>
      <c r="BJ87" s="274"/>
      <c r="BK87" s="276">
        <v>4883</v>
      </c>
      <c r="BL87" s="274"/>
      <c r="BM87" s="276">
        <v>5355</v>
      </c>
      <c r="BN87" s="274"/>
      <c r="BO87" s="276">
        <v>7905</v>
      </c>
      <c r="BP87" s="274"/>
      <c r="BQ87" s="274"/>
      <c r="BR87" s="274"/>
      <c r="BS87" s="276">
        <v>2384</v>
      </c>
      <c r="BT87" s="274"/>
      <c r="BU87" s="275">
        <v>842</v>
      </c>
      <c r="BV87" s="274"/>
      <c r="BW87" s="276">
        <v>6802</v>
      </c>
      <c r="BX87" s="274"/>
      <c r="BY87" s="276">
        <v>3249</v>
      </c>
      <c r="BZ87" s="274"/>
      <c r="CA87" s="276">
        <v>1413</v>
      </c>
      <c r="CB87" s="274"/>
      <c r="CC87" s="276">
        <v>5078</v>
      </c>
      <c r="CD87" s="274"/>
      <c r="CE87" s="276">
        <v>6244</v>
      </c>
      <c r="CF87" s="274"/>
      <c r="CG87" s="276">
        <v>1483</v>
      </c>
      <c r="CH87" s="274"/>
      <c r="CI87" s="276">
        <v>3347</v>
      </c>
      <c r="CJ87" s="274"/>
      <c r="CK87" s="276">
        <v>2613</v>
      </c>
      <c r="CL87" s="274"/>
      <c r="CM87" s="276">
        <v>1620</v>
      </c>
      <c r="CN87" s="274"/>
      <c r="CO87" s="275">
        <v>889</v>
      </c>
      <c r="CP87" s="274"/>
      <c r="CQ87" s="276">
        <v>4730</v>
      </c>
      <c r="CR87" s="274"/>
      <c r="CS87" s="276">
        <v>3543</v>
      </c>
      <c r="CT87" s="274"/>
      <c r="CU87" s="276">
        <v>1011</v>
      </c>
      <c r="CV87" s="274"/>
      <c r="CW87" s="276">
        <v>5792</v>
      </c>
      <c r="CX87" s="274"/>
      <c r="CY87" s="276">
        <v>5386</v>
      </c>
      <c r="CZ87" s="274"/>
      <c r="DA87" s="276">
        <v>2168</v>
      </c>
      <c r="DB87" s="274"/>
      <c r="DC87" s="276">
        <v>6875</v>
      </c>
      <c r="DD87" s="274"/>
      <c r="DE87" s="276">
        <v>3859</v>
      </c>
      <c r="DF87" s="274"/>
      <c r="DG87" s="276">
        <v>2489</v>
      </c>
      <c r="DH87" s="274"/>
      <c r="DI87" s="276">
        <v>1302</v>
      </c>
      <c r="DJ87" s="274"/>
      <c r="DK87" s="276">
        <v>2065</v>
      </c>
      <c r="DL87" s="274"/>
      <c r="DM87" s="276">
        <v>1198</v>
      </c>
      <c r="DN87" s="274"/>
      <c r="DO87" s="276">
        <v>1233</v>
      </c>
      <c r="DP87" s="274"/>
      <c r="DQ87" s="276">
        <v>1094</v>
      </c>
      <c r="DR87" s="274"/>
      <c r="DS87" s="276">
        <v>7150</v>
      </c>
      <c r="DT87" s="274"/>
      <c r="DU87" s="276">
        <v>4954</v>
      </c>
      <c r="DV87" s="274"/>
      <c r="DW87" s="276">
        <v>1747</v>
      </c>
      <c r="DX87" s="274"/>
      <c r="DY87" s="276">
        <v>3343</v>
      </c>
      <c r="DZ87" s="274"/>
      <c r="EA87" s="276">
        <v>1869</v>
      </c>
      <c r="EB87" s="274"/>
      <c r="EC87" s="276">
        <v>2062</v>
      </c>
      <c r="ED87" s="274"/>
      <c r="EE87" s="276">
        <v>2448</v>
      </c>
      <c r="EF87" s="274"/>
      <c r="EG87" s="275">
        <v>164</v>
      </c>
      <c r="EH87" s="274"/>
      <c r="EI87" s="275">
        <v>408</v>
      </c>
      <c r="EJ87" s="274"/>
      <c r="EK87" s="274"/>
      <c r="EL87" s="274"/>
      <c r="EM87" s="274"/>
      <c r="EN87" s="274"/>
      <c r="EO87" s="274"/>
      <c r="EP87" s="274"/>
      <c r="EQ87" s="274"/>
      <c r="ER87" s="274"/>
      <c r="ES87" s="274"/>
      <c r="ET87" s="274"/>
      <c r="EU87" s="274"/>
      <c r="EV87" s="274"/>
      <c r="EW87" s="274"/>
      <c r="EX87" s="274"/>
      <c r="EY87" s="274"/>
      <c r="EZ87" s="274"/>
      <c r="FA87" s="274"/>
      <c r="FB87" s="274"/>
      <c r="FC87" s="274"/>
      <c r="FD87" s="274"/>
      <c r="FE87" s="274"/>
      <c r="FF87" s="274"/>
      <c r="FG87" s="274"/>
      <c r="FH87" s="274"/>
      <c r="FI87" s="274"/>
      <c r="FJ87" s="274"/>
      <c r="FK87" s="274"/>
      <c r="FL87" s="274"/>
      <c r="FM87" s="274"/>
      <c r="FN87" s="274"/>
      <c r="FO87" s="274"/>
      <c r="FP87" s="274"/>
      <c r="FQ87" s="274"/>
      <c r="FR87" s="274"/>
      <c r="FS87" s="274"/>
      <c r="FT87" s="274"/>
      <c r="FU87" s="274"/>
      <c r="FV87" s="274"/>
      <c r="FW87" s="274"/>
      <c r="FX87" s="274"/>
      <c r="FY87" s="274"/>
      <c r="FZ87" s="274"/>
      <c r="GA87" s="274"/>
      <c r="GB87" s="274"/>
      <c r="GC87" s="274"/>
      <c r="GD87" s="274"/>
      <c r="GE87" s="274"/>
      <c r="GF87" s="274"/>
      <c r="GG87" s="274"/>
      <c r="GH87" s="274"/>
      <c r="GI87" s="274"/>
      <c r="GJ87" s="274"/>
      <c r="GK87" s="274"/>
      <c r="GL87" s="274"/>
      <c r="GM87" s="274"/>
      <c r="GN87" s="274"/>
      <c r="GO87" s="274"/>
    </row>
    <row r="88" spans="1:197" ht="11.1" customHeight="1" x14ac:dyDescent="0.2">
      <c r="A88" s="273" t="s">
        <v>650</v>
      </c>
      <c r="B88" s="274"/>
      <c r="C88" s="275">
        <v>527</v>
      </c>
      <c r="D88" s="274"/>
      <c r="E88" s="276">
        <v>5268</v>
      </c>
      <c r="F88" s="274"/>
      <c r="G88" s="274"/>
      <c r="H88" s="274"/>
      <c r="I88" s="274"/>
      <c r="J88" s="274"/>
      <c r="K88" s="274"/>
      <c r="L88" s="274"/>
      <c r="M88" s="274"/>
      <c r="N88" s="274"/>
      <c r="O88" s="274"/>
      <c r="P88" s="274"/>
      <c r="Q88" s="274"/>
      <c r="R88" s="274"/>
      <c r="S88" s="276">
        <v>1525</v>
      </c>
      <c r="T88" s="274"/>
      <c r="U88" s="274"/>
      <c r="V88" s="274"/>
      <c r="W88" s="276">
        <v>25031</v>
      </c>
      <c r="X88" s="274"/>
      <c r="Y88" s="274"/>
      <c r="Z88" s="274"/>
      <c r="AA88" s="276">
        <v>23557</v>
      </c>
      <c r="AB88" s="274"/>
      <c r="AC88" s="274"/>
      <c r="AD88" s="274"/>
      <c r="AE88" s="276">
        <v>18673</v>
      </c>
      <c r="AF88" s="274"/>
      <c r="AG88" s="276">
        <v>16692</v>
      </c>
      <c r="AH88" s="274"/>
      <c r="AI88" s="274"/>
      <c r="AJ88" s="274"/>
      <c r="AK88" s="275">
        <v>224</v>
      </c>
      <c r="AL88" s="274"/>
      <c r="AM88" s="275">
        <v>3</v>
      </c>
      <c r="AN88" s="274"/>
      <c r="AO88" s="276">
        <v>14774</v>
      </c>
      <c r="AP88" s="274"/>
      <c r="AQ88" s="274"/>
      <c r="AR88" s="274"/>
      <c r="AS88" s="276">
        <v>5611</v>
      </c>
      <c r="AT88" s="274"/>
      <c r="AU88" s="276">
        <v>13319</v>
      </c>
      <c r="AV88" s="274"/>
      <c r="AW88" s="276">
        <v>8797</v>
      </c>
      <c r="AX88" s="274"/>
      <c r="AY88" s="274"/>
      <c r="AZ88" s="274"/>
      <c r="BA88" s="276">
        <v>10656</v>
      </c>
      <c r="BB88" s="274"/>
      <c r="BC88" s="274"/>
      <c r="BD88" s="274"/>
      <c r="BE88" s="274"/>
      <c r="BF88" s="274"/>
      <c r="BG88" s="274"/>
      <c r="BH88" s="274"/>
      <c r="BI88" s="274"/>
      <c r="BJ88" s="274"/>
      <c r="BK88" s="276">
        <v>6397</v>
      </c>
      <c r="BL88" s="274"/>
      <c r="BM88" s="276">
        <v>6027</v>
      </c>
      <c r="BN88" s="274"/>
      <c r="BO88" s="276">
        <v>7947</v>
      </c>
      <c r="BP88" s="274"/>
      <c r="BQ88" s="274"/>
      <c r="BR88" s="274"/>
      <c r="BS88" s="276">
        <v>6362</v>
      </c>
      <c r="BT88" s="274"/>
      <c r="BU88" s="276">
        <v>2813</v>
      </c>
      <c r="BV88" s="274"/>
      <c r="BW88" s="276">
        <v>5632</v>
      </c>
      <c r="BX88" s="274"/>
      <c r="BY88" s="276">
        <v>4024</v>
      </c>
      <c r="BZ88" s="274"/>
      <c r="CA88" s="276">
        <v>3428</v>
      </c>
      <c r="CB88" s="274"/>
      <c r="CC88" s="276">
        <v>3868</v>
      </c>
      <c r="CD88" s="274"/>
      <c r="CE88" s="276">
        <v>11435</v>
      </c>
      <c r="CF88" s="274"/>
      <c r="CG88" s="276">
        <v>2852</v>
      </c>
      <c r="CH88" s="274"/>
      <c r="CI88" s="276">
        <v>5650</v>
      </c>
      <c r="CJ88" s="274"/>
      <c r="CK88" s="276">
        <v>5045</v>
      </c>
      <c r="CL88" s="274"/>
      <c r="CM88" s="276">
        <v>2340</v>
      </c>
      <c r="CN88" s="274"/>
      <c r="CO88" s="276">
        <v>2896</v>
      </c>
      <c r="CP88" s="274"/>
      <c r="CQ88" s="276">
        <v>5155</v>
      </c>
      <c r="CR88" s="274"/>
      <c r="CS88" s="276">
        <v>3968</v>
      </c>
      <c r="CT88" s="274"/>
      <c r="CU88" s="276">
        <v>2705</v>
      </c>
      <c r="CV88" s="274"/>
      <c r="CW88" s="276">
        <v>3349</v>
      </c>
      <c r="CX88" s="274"/>
      <c r="CY88" s="276">
        <v>5721</v>
      </c>
      <c r="CZ88" s="274"/>
      <c r="DA88" s="276">
        <v>7065</v>
      </c>
      <c r="DB88" s="274"/>
      <c r="DC88" s="276">
        <v>11003</v>
      </c>
      <c r="DD88" s="274"/>
      <c r="DE88" s="276">
        <v>6205</v>
      </c>
      <c r="DF88" s="274"/>
      <c r="DG88" s="276">
        <v>7511</v>
      </c>
      <c r="DH88" s="274"/>
      <c r="DI88" s="276">
        <v>2875</v>
      </c>
      <c r="DJ88" s="274"/>
      <c r="DK88" s="276">
        <v>5116</v>
      </c>
      <c r="DL88" s="274"/>
      <c r="DM88" s="276">
        <v>7858</v>
      </c>
      <c r="DN88" s="274"/>
      <c r="DO88" s="276">
        <v>1718</v>
      </c>
      <c r="DP88" s="274"/>
      <c r="DQ88" s="276">
        <v>1599</v>
      </c>
      <c r="DR88" s="274"/>
      <c r="DS88" s="276">
        <v>10714</v>
      </c>
      <c r="DT88" s="274"/>
      <c r="DU88" s="276">
        <v>5047</v>
      </c>
      <c r="DV88" s="274"/>
      <c r="DW88" s="276">
        <v>3880</v>
      </c>
      <c r="DX88" s="274"/>
      <c r="DY88" s="276">
        <v>2407</v>
      </c>
      <c r="DZ88" s="274"/>
      <c r="EA88" s="276">
        <v>4064</v>
      </c>
      <c r="EB88" s="274"/>
      <c r="EC88" s="276">
        <v>3842</v>
      </c>
      <c r="ED88" s="274"/>
      <c r="EE88" s="276">
        <v>3818</v>
      </c>
      <c r="EF88" s="274"/>
      <c r="EG88" s="275">
        <v>602</v>
      </c>
      <c r="EH88" s="274"/>
      <c r="EI88" s="276">
        <v>7695</v>
      </c>
      <c r="EJ88" s="274"/>
      <c r="EK88" s="276">
        <v>7098</v>
      </c>
      <c r="EL88" s="274"/>
      <c r="EM88" s="275">
        <v>609</v>
      </c>
      <c r="EN88" s="274"/>
      <c r="EO88" s="276">
        <v>2219</v>
      </c>
      <c r="EP88" s="274"/>
      <c r="EQ88" s="274"/>
      <c r="ER88" s="274"/>
      <c r="ES88" s="275">
        <v>7</v>
      </c>
      <c r="ET88" s="274"/>
      <c r="EU88" s="275">
        <v>277</v>
      </c>
      <c r="EV88" s="274"/>
      <c r="EW88" s="275">
        <v>46</v>
      </c>
      <c r="EX88" s="274"/>
      <c r="EY88" s="274"/>
      <c r="EZ88" s="274"/>
      <c r="FA88" s="274"/>
      <c r="FB88" s="274"/>
      <c r="FC88" s="274"/>
      <c r="FD88" s="274"/>
      <c r="FE88" s="274"/>
      <c r="FF88" s="274"/>
      <c r="FG88" s="274"/>
      <c r="FH88" s="274"/>
      <c r="FI88" s="274"/>
      <c r="FJ88" s="274"/>
      <c r="FK88" s="274"/>
      <c r="FL88" s="274"/>
      <c r="FM88" s="274"/>
      <c r="FN88" s="274"/>
      <c r="FO88" s="274"/>
      <c r="FP88" s="274"/>
      <c r="FQ88" s="274"/>
      <c r="FR88" s="274"/>
      <c r="FS88" s="274"/>
      <c r="FT88" s="274"/>
      <c r="FU88" s="274"/>
      <c r="FV88" s="274"/>
      <c r="FW88" s="274"/>
      <c r="FX88" s="274"/>
      <c r="FY88" s="274"/>
      <c r="FZ88" s="274"/>
      <c r="GA88" s="274"/>
      <c r="GB88" s="274"/>
      <c r="GC88" s="274"/>
      <c r="GD88" s="274"/>
      <c r="GE88" s="274"/>
      <c r="GF88" s="274"/>
      <c r="GG88" s="274"/>
      <c r="GH88" s="274"/>
      <c r="GI88" s="274"/>
      <c r="GJ88" s="274"/>
      <c r="GK88" s="274"/>
      <c r="GL88" s="274"/>
      <c r="GM88" s="274"/>
      <c r="GN88" s="274"/>
      <c r="GO88" s="274"/>
    </row>
    <row r="89" spans="1:197" ht="11.1" customHeight="1" x14ac:dyDescent="0.2">
      <c r="A89" s="273" t="s">
        <v>406</v>
      </c>
      <c r="B89" s="274"/>
      <c r="C89" s="274"/>
      <c r="D89" s="274"/>
      <c r="E89" s="275">
        <v>506</v>
      </c>
      <c r="F89" s="274"/>
      <c r="G89" s="274"/>
      <c r="H89" s="274"/>
      <c r="I89" s="274"/>
      <c r="J89" s="274"/>
      <c r="K89" s="274"/>
      <c r="L89" s="274"/>
      <c r="M89" s="274"/>
      <c r="N89" s="274"/>
      <c r="O89" s="274"/>
      <c r="P89" s="274"/>
      <c r="Q89" s="274"/>
      <c r="R89" s="274"/>
      <c r="S89" s="275">
        <v>65</v>
      </c>
      <c r="T89" s="274"/>
      <c r="U89" s="274"/>
      <c r="V89" s="274"/>
      <c r="W89" s="276">
        <v>4615</v>
      </c>
      <c r="X89" s="274"/>
      <c r="Y89" s="274"/>
      <c r="Z89" s="274"/>
      <c r="AA89" s="276">
        <v>1480</v>
      </c>
      <c r="AB89" s="274"/>
      <c r="AC89" s="274"/>
      <c r="AD89" s="274"/>
      <c r="AE89" s="276">
        <v>5817</v>
      </c>
      <c r="AF89" s="274"/>
      <c r="AG89" s="276">
        <v>4562</v>
      </c>
      <c r="AH89" s="274"/>
      <c r="AI89" s="274"/>
      <c r="AJ89" s="274"/>
      <c r="AK89" s="276">
        <v>1026</v>
      </c>
      <c r="AL89" s="274"/>
      <c r="AM89" s="274"/>
      <c r="AN89" s="274"/>
      <c r="AO89" s="276">
        <v>4711</v>
      </c>
      <c r="AP89" s="274"/>
      <c r="AQ89" s="274"/>
      <c r="AR89" s="274"/>
      <c r="AS89" s="275">
        <v>470</v>
      </c>
      <c r="AT89" s="274"/>
      <c r="AU89" s="276">
        <v>1437</v>
      </c>
      <c r="AV89" s="274"/>
      <c r="AW89" s="276">
        <v>1555</v>
      </c>
      <c r="AX89" s="274"/>
      <c r="AY89" s="275">
        <v>82</v>
      </c>
      <c r="AZ89" s="274"/>
      <c r="BA89" s="275">
        <v>816</v>
      </c>
      <c r="BB89" s="274"/>
      <c r="BC89" s="274"/>
      <c r="BD89" s="274"/>
      <c r="BE89" s="274"/>
      <c r="BF89" s="274"/>
      <c r="BG89" s="275">
        <v>18</v>
      </c>
      <c r="BH89" s="274"/>
      <c r="BI89" s="274"/>
      <c r="BJ89" s="274"/>
      <c r="BK89" s="275">
        <v>294</v>
      </c>
      <c r="BL89" s="274"/>
      <c r="BM89" s="275">
        <v>515</v>
      </c>
      <c r="BN89" s="274"/>
      <c r="BO89" s="276">
        <v>2166</v>
      </c>
      <c r="BP89" s="274"/>
      <c r="BQ89" s="274"/>
      <c r="BR89" s="274"/>
      <c r="BS89" s="276">
        <v>1113</v>
      </c>
      <c r="BT89" s="274"/>
      <c r="BU89" s="275">
        <v>617</v>
      </c>
      <c r="BV89" s="274"/>
      <c r="BW89" s="275">
        <v>270</v>
      </c>
      <c r="BX89" s="274"/>
      <c r="BY89" s="275">
        <v>142</v>
      </c>
      <c r="BZ89" s="274"/>
      <c r="CA89" s="274"/>
      <c r="CB89" s="274"/>
      <c r="CC89" s="275">
        <v>128</v>
      </c>
      <c r="CD89" s="274"/>
      <c r="CE89" s="276">
        <v>1464</v>
      </c>
      <c r="CF89" s="274"/>
      <c r="CG89" s="275">
        <v>96</v>
      </c>
      <c r="CH89" s="274"/>
      <c r="CI89" s="274"/>
      <c r="CJ89" s="274"/>
      <c r="CK89" s="276">
        <v>1190</v>
      </c>
      <c r="CL89" s="274"/>
      <c r="CM89" s="275">
        <v>845</v>
      </c>
      <c r="CN89" s="274"/>
      <c r="CO89" s="275">
        <v>474</v>
      </c>
      <c r="CP89" s="274"/>
      <c r="CQ89" s="275">
        <v>113</v>
      </c>
      <c r="CR89" s="274"/>
      <c r="CS89" s="275">
        <v>694</v>
      </c>
      <c r="CT89" s="274"/>
      <c r="CU89" s="274"/>
      <c r="CV89" s="274"/>
      <c r="CW89" s="275">
        <v>408</v>
      </c>
      <c r="CX89" s="274"/>
      <c r="CY89" s="276">
        <v>3041</v>
      </c>
      <c r="CZ89" s="274"/>
      <c r="DA89" s="275">
        <v>991</v>
      </c>
      <c r="DB89" s="274"/>
      <c r="DC89" s="275">
        <v>515</v>
      </c>
      <c r="DD89" s="274"/>
      <c r="DE89" s="274"/>
      <c r="DF89" s="274"/>
      <c r="DG89" s="275">
        <v>550</v>
      </c>
      <c r="DH89" s="274"/>
      <c r="DI89" s="275">
        <v>516</v>
      </c>
      <c r="DJ89" s="274"/>
      <c r="DK89" s="276">
        <v>1037</v>
      </c>
      <c r="DL89" s="274"/>
      <c r="DM89" s="276">
        <v>2074</v>
      </c>
      <c r="DN89" s="274"/>
      <c r="DO89" s="274"/>
      <c r="DP89" s="274"/>
      <c r="DQ89" s="275">
        <v>77</v>
      </c>
      <c r="DR89" s="274"/>
      <c r="DS89" s="276">
        <v>1131</v>
      </c>
      <c r="DT89" s="274"/>
      <c r="DU89" s="275">
        <v>526</v>
      </c>
      <c r="DV89" s="274"/>
      <c r="DW89" s="275">
        <v>749</v>
      </c>
      <c r="DX89" s="274"/>
      <c r="DY89" s="275">
        <v>789</v>
      </c>
      <c r="DZ89" s="274"/>
      <c r="EA89" s="274"/>
      <c r="EB89" s="274"/>
      <c r="EC89" s="275">
        <v>785</v>
      </c>
      <c r="ED89" s="274"/>
      <c r="EE89" s="275">
        <v>62</v>
      </c>
      <c r="EF89" s="274"/>
      <c r="EG89" s="275">
        <v>26</v>
      </c>
      <c r="EH89" s="274"/>
      <c r="EI89" s="275">
        <v>785</v>
      </c>
      <c r="EJ89" s="274"/>
      <c r="EK89" s="275">
        <v>949</v>
      </c>
      <c r="EL89" s="274"/>
      <c r="EM89" s="275">
        <v>22</v>
      </c>
      <c r="EN89" s="274"/>
      <c r="EO89" s="275">
        <v>846</v>
      </c>
      <c r="EP89" s="274"/>
      <c r="EQ89" s="274"/>
      <c r="ER89" s="274"/>
      <c r="ES89" s="274"/>
      <c r="ET89" s="274"/>
      <c r="EU89" s="274"/>
      <c r="EV89" s="274"/>
      <c r="EW89" s="274"/>
      <c r="EX89" s="274"/>
      <c r="EY89" s="274"/>
      <c r="EZ89" s="274"/>
      <c r="FA89" s="274"/>
      <c r="FB89" s="274"/>
      <c r="FC89" s="274"/>
      <c r="FD89" s="274"/>
      <c r="FE89" s="274"/>
      <c r="FF89" s="274"/>
      <c r="FG89" s="274"/>
      <c r="FH89" s="274"/>
      <c r="FI89" s="274"/>
      <c r="FJ89" s="274"/>
      <c r="FK89" s="274"/>
      <c r="FL89" s="274"/>
      <c r="FM89" s="274"/>
      <c r="FN89" s="274"/>
      <c r="FO89" s="274"/>
      <c r="FP89" s="274"/>
      <c r="FQ89" s="274"/>
      <c r="FR89" s="274"/>
      <c r="FS89" s="274"/>
      <c r="FT89" s="274"/>
      <c r="FU89" s="274"/>
      <c r="FV89" s="274"/>
      <c r="FW89" s="274"/>
      <c r="FX89" s="274"/>
      <c r="FY89" s="274"/>
      <c r="FZ89" s="274"/>
      <c r="GA89" s="274"/>
      <c r="GB89" s="274"/>
      <c r="GC89" s="274"/>
      <c r="GD89" s="274"/>
      <c r="GE89" s="274"/>
      <c r="GF89" s="274"/>
      <c r="GG89" s="274"/>
      <c r="GH89" s="274"/>
      <c r="GI89" s="274"/>
      <c r="GJ89" s="274"/>
      <c r="GK89" s="274"/>
      <c r="GL89" s="274"/>
      <c r="GM89" s="274"/>
      <c r="GN89" s="274"/>
      <c r="GO89" s="274"/>
    </row>
    <row r="90" spans="1:197" ht="11.1" customHeight="1" x14ac:dyDescent="0.2">
      <c r="A90" s="273" t="s">
        <v>651</v>
      </c>
      <c r="B90" s="274"/>
      <c r="C90" s="275">
        <v>30</v>
      </c>
      <c r="D90" s="274"/>
      <c r="E90" s="275">
        <v>1</v>
      </c>
      <c r="F90" s="274"/>
      <c r="G90" s="274"/>
      <c r="H90" s="274"/>
      <c r="I90" s="274"/>
      <c r="J90" s="274"/>
      <c r="K90" s="274"/>
      <c r="L90" s="274"/>
      <c r="M90" s="274"/>
      <c r="N90" s="274"/>
      <c r="O90" s="274"/>
      <c r="P90" s="274"/>
      <c r="Q90" s="274"/>
      <c r="R90" s="274"/>
      <c r="S90" s="274"/>
      <c r="T90" s="274"/>
      <c r="U90" s="274"/>
      <c r="V90" s="274"/>
      <c r="W90" s="275">
        <v>883</v>
      </c>
      <c r="X90" s="274"/>
      <c r="Y90" s="274"/>
      <c r="Z90" s="274"/>
      <c r="AA90" s="274"/>
      <c r="AB90" s="274"/>
      <c r="AC90" s="274"/>
      <c r="AD90" s="274"/>
      <c r="AE90" s="276">
        <v>1116</v>
      </c>
      <c r="AF90" s="274"/>
      <c r="AG90" s="275">
        <v>33</v>
      </c>
      <c r="AH90" s="274"/>
      <c r="AI90" s="274"/>
      <c r="AJ90" s="274"/>
      <c r="AK90" s="275">
        <v>594</v>
      </c>
      <c r="AL90" s="274"/>
      <c r="AM90" s="274"/>
      <c r="AN90" s="274"/>
      <c r="AO90" s="275">
        <v>87</v>
      </c>
      <c r="AP90" s="274"/>
      <c r="AQ90" s="274"/>
      <c r="AR90" s="274"/>
      <c r="AS90" s="274"/>
      <c r="AT90" s="274"/>
      <c r="AU90" s="274"/>
      <c r="AV90" s="274"/>
      <c r="AW90" s="274"/>
      <c r="AX90" s="274"/>
      <c r="AY90" s="275">
        <v>1</v>
      </c>
      <c r="AZ90" s="274"/>
      <c r="BA90" s="275">
        <v>1</v>
      </c>
      <c r="BB90" s="274"/>
      <c r="BC90" s="274"/>
      <c r="BD90" s="274"/>
      <c r="BE90" s="274"/>
      <c r="BF90" s="274"/>
      <c r="BG90" s="275">
        <v>8</v>
      </c>
      <c r="BH90" s="274"/>
      <c r="BI90" s="274"/>
      <c r="BJ90" s="274"/>
      <c r="BK90" s="274"/>
      <c r="BL90" s="274"/>
      <c r="BM90" s="275">
        <v>9</v>
      </c>
      <c r="BN90" s="274"/>
      <c r="BO90" s="274"/>
      <c r="BP90" s="274"/>
      <c r="BQ90" s="274"/>
      <c r="BR90" s="274"/>
      <c r="BS90" s="276">
        <v>1040</v>
      </c>
      <c r="BT90" s="274"/>
      <c r="BU90" s="274"/>
      <c r="BV90" s="274"/>
      <c r="BW90" s="274"/>
      <c r="BX90" s="274"/>
      <c r="BY90" s="274"/>
      <c r="BZ90" s="274"/>
      <c r="CA90" s="274"/>
      <c r="CB90" s="274"/>
      <c r="CC90" s="274"/>
      <c r="CD90" s="274"/>
      <c r="CE90" s="275">
        <v>492</v>
      </c>
      <c r="CF90" s="274"/>
      <c r="CG90" s="274"/>
      <c r="CH90" s="274"/>
      <c r="CI90" s="274"/>
      <c r="CJ90" s="274"/>
      <c r="CK90" s="274"/>
      <c r="CL90" s="274"/>
      <c r="CM90" s="274"/>
      <c r="CN90" s="274"/>
      <c r="CO90" s="274"/>
      <c r="CP90" s="274"/>
      <c r="CQ90" s="274"/>
      <c r="CR90" s="274"/>
      <c r="CS90" s="274"/>
      <c r="CT90" s="274"/>
      <c r="CU90" s="274"/>
      <c r="CV90" s="274"/>
      <c r="CW90" s="274"/>
      <c r="CX90" s="274"/>
      <c r="CY90" s="274"/>
      <c r="CZ90" s="274"/>
      <c r="DA90" s="274"/>
      <c r="DB90" s="274"/>
      <c r="DC90" s="275">
        <v>143</v>
      </c>
      <c r="DD90" s="274"/>
      <c r="DE90" s="274"/>
      <c r="DF90" s="274"/>
      <c r="DG90" s="275">
        <v>3</v>
      </c>
      <c r="DH90" s="274"/>
      <c r="DI90" s="274"/>
      <c r="DJ90" s="274"/>
      <c r="DK90" s="274"/>
      <c r="DL90" s="274"/>
      <c r="DM90" s="274"/>
      <c r="DN90" s="274"/>
      <c r="DO90" s="274"/>
      <c r="DP90" s="274"/>
      <c r="DQ90" s="274"/>
      <c r="DR90" s="274"/>
      <c r="DS90" s="275">
        <v>618</v>
      </c>
      <c r="DT90" s="274"/>
      <c r="DU90" s="274"/>
      <c r="DV90" s="274"/>
      <c r="DW90" s="274"/>
      <c r="DX90" s="274"/>
      <c r="DY90" s="274"/>
      <c r="DZ90" s="274"/>
      <c r="EA90" s="274"/>
      <c r="EB90" s="274"/>
      <c r="EC90" s="274"/>
      <c r="ED90" s="274"/>
      <c r="EE90" s="274"/>
      <c r="EF90" s="274"/>
      <c r="EG90" s="274"/>
      <c r="EH90" s="274"/>
      <c r="EI90" s="274"/>
      <c r="EJ90" s="274"/>
      <c r="EK90" s="274"/>
      <c r="EL90" s="274"/>
      <c r="EM90" s="274"/>
      <c r="EN90" s="274"/>
      <c r="EO90" s="274"/>
      <c r="EP90" s="274"/>
      <c r="EQ90" s="274"/>
      <c r="ER90" s="274"/>
      <c r="ES90" s="274"/>
      <c r="ET90" s="274"/>
      <c r="EU90" s="274"/>
      <c r="EV90" s="274"/>
      <c r="EW90" s="274"/>
      <c r="EX90" s="274"/>
      <c r="EY90" s="274"/>
      <c r="EZ90" s="274"/>
      <c r="FA90" s="274"/>
      <c r="FB90" s="274"/>
      <c r="FC90" s="274"/>
      <c r="FD90" s="274"/>
      <c r="FE90" s="274"/>
      <c r="FF90" s="274"/>
      <c r="FG90" s="274"/>
      <c r="FH90" s="274"/>
      <c r="FI90" s="274"/>
      <c r="FJ90" s="274"/>
      <c r="FK90" s="274"/>
      <c r="FL90" s="274"/>
      <c r="FM90" s="274"/>
      <c r="FN90" s="274"/>
      <c r="FO90" s="274"/>
      <c r="FP90" s="274"/>
      <c r="FQ90" s="274"/>
      <c r="FR90" s="274"/>
      <c r="FS90" s="274"/>
      <c r="FT90" s="274"/>
      <c r="FU90" s="274"/>
      <c r="FV90" s="274"/>
      <c r="FW90" s="274"/>
      <c r="FX90" s="274"/>
      <c r="FY90" s="274"/>
      <c r="FZ90" s="274"/>
      <c r="GA90" s="274"/>
      <c r="GB90" s="274"/>
      <c r="GC90" s="274"/>
      <c r="GD90" s="274"/>
      <c r="GE90" s="274"/>
      <c r="GF90" s="274"/>
      <c r="GG90" s="274"/>
      <c r="GH90" s="274"/>
      <c r="GI90" s="274"/>
      <c r="GJ90" s="274"/>
      <c r="GK90" s="274"/>
      <c r="GL90" s="274"/>
      <c r="GM90" s="274"/>
      <c r="GN90" s="274"/>
      <c r="GO90" s="274"/>
    </row>
    <row r="91" spans="1:197" ht="11.1" customHeight="1" x14ac:dyDescent="0.2">
      <c r="A91" s="273" t="s">
        <v>636</v>
      </c>
      <c r="B91" s="274"/>
      <c r="C91" s="274"/>
      <c r="D91" s="274"/>
      <c r="E91" s="275">
        <v>26</v>
      </c>
      <c r="F91" s="274"/>
      <c r="G91" s="274"/>
      <c r="H91" s="274"/>
      <c r="I91" s="274"/>
      <c r="J91" s="274"/>
      <c r="K91" s="274"/>
      <c r="L91" s="274"/>
      <c r="M91" s="274"/>
      <c r="N91" s="274"/>
      <c r="O91" s="274"/>
      <c r="P91" s="274"/>
      <c r="Q91" s="274"/>
      <c r="R91" s="274"/>
      <c r="S91" s="275">
        <v>451</v>
      </c>
      <c r="T91" s="274"/>
      <c r="U91" s="274"/>
      <c r="V91" s="274"/>
      <c r="W91" s="276">
        <v>3990</v>
      </c>
      <c r="X91" s="274"/>
      <c r="Y91" s="274"/>
      <c r="Z91" s="274"/>
      <c r="AA91" s="276">
        <v>2727</v>
      </c>
      <c r="AB91" s="274"/>
      <c r="AC91" s="274"/>
      <c r="AD91" s="274"/>
      <c r="AE91" s="276">
        <v>5257</v>
      </c>
      <c r="AF91" s="274"/>
      <c r="AG91" s="276">
        <v>4866</v>
      </c>
      <c r="AH91" s="274"/>
      <c r="AI91" s="274"/>
      <c r="AJ91" s="274"/>
      <c r="AK91" s="276">
        <v>2638</v>
      </c>
      <c r="AL91" s="274"/>
      <c r="AM91" s="274"/>
      <c r="AN91" s="274"/>
      <c r="AO91" s="276">
        <v>4110</v>
      </c>
      <c r="AP91" s="274"/>
      <c r="AQ91" s="274"/>
      <c r="AR91" s="274"/>
      <c r="AS91" s="275">
        <v>851</v>
      </c>
      <c r="AT91" s="274"/>
      <c r="AU91" s="276">
        <v>1962</v>
      </c>
      <c r="AV91" s="274"/>
      <c r="AW91" s="276">
        <v>2830</v>
      </c>
      <c r="AX91" s="274"/>
      <c r="AY91" s="275">
        <v>93</v>
      </c>
      <c r="AZ91" s="274"/>
      <c r="BA91" s="276">
        <v>1566</v>
      </c>
      <c r="BB91" s="274"/>
      <c r="BC91" s="274"/>
      <c r="BD91" s="274"/>
      <c r="BE91" s="274"/>
      <c r="BF91" s="274"/>
      <c r="BG91" s="275">
        <v>269</v>
      </c>
      <c r="BH91" s="274"/>
      <c r="BI91" s="274"/>
      <c r="BJ91" s="274"/>
      <c r="BK91" s="276">
        <v>1147</v>
      </c>
      <c r="BL91" s="274"/>
      <c r="BM91" s="276">
        <v>1018</v>
      </c>
      <c r="BN91" s="274"/>
      <c r="BO91" s="276">
        <v>1820</v>
      </c>
      <c r="BP91" s="274"/>
      <c r="BQ91" s="274"/>
      <c r="BR91" s="274"/>
      <c r="BS91" s="276">
        <v>1038</v>
      </c>
      <c r="BT91" s="274"/>
      <c r="BU91" s="275">
        <v>46</v>
      </c>
      <c r="BV91" s="274"/>
      <c r="BW91" s="276">
        <v>1091</v>
      </c>
      <c r="BX91" s="274"/>
      <c r="BY91" s="275">
        <v>991</v>
      </c>
      <c r="BZ91" s="274"/>
      <c r="CA91" s="275">
        <v>146</v>
      </c>
      <c r="CB91" s="274"/>
      <c r="CC91" s="275">
        <v>661</v>
      </c>
      <c r="CD91" s="274"/>
      <c r="CE91" s="276">
        <v>2509</v>
      </c>
      <c r="CF91" s="274"/>
      <c r="CG91" s="275">
        <v>324</v>
      </c>
      <c r="CH91" s="274"/>
      <c r="CI91" s="275">
        <v>172</v>
      </c>
      <c r="CJ91" s="274"/>
      <c r="CK91" s="275">
        <v>414</v>
      </c>
      <c r="CL91" s="274"/>
      <c r="CM91" s="275">
        <v>761</v>
      </c>
      <c r="CN91" s="274"/>
      <c r="CO91" s="274"/>
      <c r="CP91" s="274"/>
      <c r="CQ91" s="276">
        <v>2106</v>
      </c>
      <c r="CR91" s="274"/>
      <c r="CS91" s="275">
        <v>764</v>
      </c>
      <c r="CT91" s="274"/>
      <c r="CU91" s="275">
        <v>100</v>
      </c>
      <c r="CV91" s="274"/>
      <c r="CW91" s="275">
        <v>616</v>
      </c>
      <c r="CX91" s="274"/>
      <c r="CY91" s="276">
        <v>1068</v>
      </c>
      <c r="CZ91" s="274"/>
      <c r="DA91" s="275">
        <v>706</v>
      </c>
      <c r="DB91" s="274"/>
      <c r="DC91" s="276">
        <v>2548</v>
      </c>
      <c r="DD91" s="274"/>
      <c r="DE91" s="276">
        <v>1069</v>
      </c>
      <c r="DF91" s="274"/>
      <c r="DG91" s="275">
        <v>640</v>
      </c>
      <c r="DH91" s="274"/>
      <c r="DI91" s="275">
        <v>272</v>
      </c>
      <c r="DJ91" s="274"/>
      <c r="DK91" s="275">
        <v>981</v>
      </c>
      <c r="DL91" s="274"/>
      <c r="DM91" s="276">
        <v>1522</v>
      </c>
      <c r="DN91" s="274"/>
      <c r="DO91" s="275">
        <v>14</v>
      </c>
      <c r="DP91" s="274"/>
      <c r="DQ91" s="275">
        <v>225</v>
      </c>
      <c r="DR91" s="274"/>
      <c r="DS91" s="275">
        <v>981</v>
      </c>
      <c r="DT91" s="274"/>
      <c r="DU91" s="275">
        <v>706</v>
      </c>
      <c r="DV91" s="274"/>
      <c r="DW91" s="276">
        <v>1132</v>
      </c>
      <c r="DX91" s="274"/>
      <c r="DY91" s="275">
        <v>688</v>
      </c>
      <c r="DZ91" s="274"/>
      <c r="EA91" s="275">
        <v>553</v>
      </c>
      <c r="EB91" s="274"/>
      <c r="EC91" s="275">
        <v>958</v>
      </c>
      <c r="ED91" s="274"/>
      <c r="EE91" s="275">
        <v>614</v>
      </c>
      <c r="EF91" s="274"/>
      <c r="EG91" s="275">
        <v>155</v>
      </c>
      <c r="EH91" s="274"/>
      <c r="EI91" s="276">
        <v>1234</v>
      </c>
      <c r="EJ91" s="274"/>
      <c r="EK91" s="276">
        <v>1154</v>
      </c>
      <c r="EL91" s="274"/>
      <c r="EM91" s="275">
        <v>92</v>
      </c>
      <c r="EN91" s="274"/>
      <c r="EO91" s="275">
        <v>549</v>
      </c>
      <c r="EP91" s="274"/>
      <c r="EQ91" s="274"/>
      <c r="ER91" s="274"/>
      <c r="ES91" s="275">
        <v>7</v>
      </c>
      <c r="ET91" s="274"/>
      <c r="EU91" s="275">
        <v>9</v>
      </c>
      <c r="EV91" s="274"/>
      <c r="EW91" s="274"/>
      <c r="EX91" s="274"/>
      <c r="EY91" s="274"/>
      <c r="EZ91" s="274"/>
      <c r="FA91" s="274"/>
      <c r="FB91" s="274"/>
      <c r="FC91" s="274"/>
      <c r="FD91" s="274"/>
      <c r="FE91" s="274"/>
      <c r="FF91" s="274"/>
      <c r="FG91" s="274"/>
      <c r="FH91" s="274"/>
      <c r="FI91" s="274"/>
      <c r="FJ91" s="274"/>
      <c r="FK91" s="274"/>
      <c r="FL91" s="274"/>
      <c r="FM91" s="274"/>
      <c r="FN91" s="274"/>
      <c r="FO91" s="274"/>
      <c r="FP91" s="274"/>
      <c r="FQ91" s="274"/>
      <c r="FR91" s="274"/>
      <c r="FS91" s="274"/>
      <c r="FT91" s="274"/>
      <c r="FU91" s="274"/>
      <c r="FV91" s="274"/>
      <c r="FW91" s="274"/>
      <c r="FX91" s="274"/>
      <c r="FY91" s="274"/>
      <c r="FZ91" s="274"/>
      <c r="GA91" s="274"/>
      <c r="GB91" s="274"/>
      <c r="GC91" s="274"/>
      <c r="GD91" s="274"/>
      <c r="GE91" s="274"/>
      <c r="GF91" s="274"/>
      <c r="GG91" s="274"/>
      <c r="GH91" s="274"/>
      <c r="GI91" s="274"/>
      <c r="GJ91" s="274"/>
      <c r="GK91" s="274"/>
      <c r="GL91" s="274"/>
      <c r="GM91" s="274"/>
      <c r="GN91" s="274"/>
      <c r="GO91" s="274"/>
    </row>
    <row r="92" spans="1:197" ht="11.1" customHeight="1" x14ac:dyDescent="0.2">
      <c r="A92" s="273" t="s">
        <v>652</v>
      </c>
      <c r="B92" s="274"/>
      <c r="C92" s="274"/>
      <c r="D92" s="274"/>
      <c r="E92" s="275">
        <v>22</v>
      </c>
      <c r="F92" s="274"/>
      <c r="G92" s="274"/>
      <c r="H92" s="274"/>
      <c r="I92" s="274"/>
      <c r="J92" s="274"/>
      <c r="K92" s="274"/>
      <c r="L92" s="274"/>
      <c r="M92" s="274"/>
      <c r="N92" s="274"/>
      <c r="O92" s="274"/>
      <c r="P92" s="274"/>
      <c r="Q92" s="274"/>
      <c r="R92" s="274"/>
      <c r="S92" s="274"/>
      <c r="T92" s="274"/>
      <c r="U92" s="274"/>
      <c r="V92" s="274"/>
      <c r="W92" s="275">
        <v>716</v>
      </c>
      <c r="X92" s="274"/>
      <c r="Y92" s="274"/>
      <c r="Z92" s="274"/>
      <c r="AA92" s="276">
        <v>3162</v>
      </c>
      <c r="AB92" s="274"/>
      <c r="AC92" s="274"/>
      <c r="AD92" s="274"/>
      <c r="AE92" s="276">
        <v>1231</v>
      </c>
      <c r="AF92" s="274"/>
      <c r="AG92" s="275">
        <v>970</v>
      </c>
      <c r="AH92" s="274"/>
      <c r="AI92" s="274"/>
      <c r="AJ92" s="274"/>
      <c r="AK92" s="275">
        <v>582</v>
      </c>
      <c r="AL92" s="274"/>
      <c r="AM92" s="274"/>
      <c r="AN92" s="274"/>
      <c r="AO92" s="275">
        <v>254</v>
      </c>
      <c r="AP92" s="274"/>
      <c r="AQ92" s="274"/>
      <c r="AR92" s="274"/>
      <c r="AS92" s="275">
        <v>214</v>
      </c>
      <c r="AT92" s="274"/>
      <c r="AU92" s="275">
        <v>571</v>
      </c>
      <c r="AV92" s="274"/>
      <c r="AW92" s="275">
        <v>318</v>
      </c>
      <c r="AX92" s="274"/>
      <c r="AY92" s="274"/>
      <c r="AZ92" s="274"/>
      <c r="BA92" s="275">
        <v>221</v>
      </c>
      <c r="BB92" s="274"/>
      <c r="BC92" s="274"/>
      <c r="BD92" s="274"/>
      <c r="BE92" s="274"/>
      <c r="BF92" s="274"/>
      <c r="BG92" s="275">
        <v>26</v>
      </c>
      <c r="BH92" s="274"/>
      <c r="BI92" s="274"/>
      <c r="BJ92" s="274"/>
      <c r="BK92" s="275">
        <v>163</v>
      </c>
      <c r="BL92" s="274"/>
      <c r="BM92" s="275">
        <v>64</v>
      </c>
      <c r="BN92" s="274"/>
      <c r="BO92" s="275">
        <v>444</v>
      </c>
      <c r="BP92" s="274"/>
      <c r="BQ92" s="274"/>
      <c r="BR92" s="274"/>
      <c r="BS92" s="275">
        <v>4</v>
      </c>
      <c r="BT92" s="274"/>
      <c r="BU92" s="275">
        <v>5</v>
      </c>
      <c r="BV92" s="274"/>
      <c r="BW92" s="275">
        <v>25</v>
      </c>
      <c r="BX92" s="274"/>
      <c r="BY92" s="274"/>
      <c r="BZ92" s="274"/>
      <c r="CA92" s="274"/>
      <c r="CB92" s="274"/>
      <c r="CC92" s="275">
        <v>298</v>
      </c>
      <c r="CD92" s="274"/>
      <c r="CE92" s="275">
        <v>384</v>
      </c>
      <c r="CF92" s="274"/>
      <c r="CG92" s="274"/>
      <c r="CH92" s="274"/>
      <c r="CI92" s="275">
        <v>670</v>
      </c>
      <c r="CJ92" s="274"/>
      <c r="CK92" s="275">
        <v>88</v>
      </c>
      <c r="CL92" s="274"/>
      <c r="CM92" s="275">
        <v>6</v>
      </c>
      <c r="CN92" s="274"/>
      <c r="CO92" s="274"/>
      <c r="CP92" s="274"/>
      <c r="CQ92" s="274"/>
      <c r="CR92" s="274"/>
      <c r="CS92" s="274"/>
      <c r="CT92" s="274"/>
      <c r="CU92" s="274"/>
      <c r="CV92" s="274"/>
      <c r="CW92" s="275">
        <v>98</v>
      </c>
      <c r="CX92" s="274"/>
      <c r="CY92" s="275">
        <v>11</v>
      </c>
      <c r="CZ92" s="274"/>
      <c r="DA92" s="275">
        <v>119</v>
      </c>
      <c r="DB92" s="274"/>
      <c r="DC92" s="276">
        <v>1170</v>
      </c>
      <c r="DD92" s="274"/>
      <c r="DE92" s="275">
        <v>105</v>
      </c>
      <c r="DF92" s="274"/>
      <c r="DG92" s="275">
        <v>57</v>
      </c>
      <c r="DH92" s="274"/>
      <c r="DI92" s="275">
        <v>34</v>
      </c>
      <c r="DJ92" s="274"/>
      <c r="DK92" s="275">
        <v>838</v>
      </c>
      <c r="DL92" s="274"/>
      <c r="DM92" s="275">
        <v>142</v>
      </c>
      <c r="DN92" s="274"/>
      <c r="DO92" s="274"/>
      <c r="DP92" s="274"/>
      <c r="DQ92" s="275">
        <v>9</v>
      </c>
      <c r="DR92" s="274"/>
      <c r="DS92" s="275">
        <v>93</v>
      </c>
      <c r="DT92" s="274"/>
      <c r="DU92" s="275">
        <v>18</v>
      </c>
      <c r="DV92" s="274"/>
      <c r="DW92" s="275">
        <v>163</v>
      </c>
      <c r="DX92" s="274"/>
      <c r="DY92" s="275">
        <v>30</v>
      </c>
      <c r="DZ92" s="274"/>
      <c r="EA92" s="274"/>
      <c r="EB92" s="274"/>
      <c r="EC92" s="275">
        <v>20</v>
      </c>
      <c r="ED92" s="274"/>
      <c r="EE92" s="275">
        <v>1</v>
      </c>
      <c r="EF92" s="274"/>
      <c r="EG92" s="274"/>
      <c r="EH92" s="274"/>
      <c r="EI92" s="274"/>
      <c r="EJ92" s="274"/>
      <c r="EK92" s="275">
        <v>299</v>
      </c>
      <c r="EL92" s="274"/>
      <c r="EM92" s="274"/>
      <c r="EN92" s="274"/>
      <c r="EO92" s="274"/>
      <c r="EP92" s="274"/>
      <c r="EQ92" s="274"/>
      <c r="ER92" s="274"/>
      <c r="ES92" s="274"/>
      <c r="ET92" s="274"/>
      <c r="EU92" s="275">
        <v>63</v>
      </c>
      <c r="EV92" s="274"/>
      <c r="EW92" s="274"/>
      <c r="EX92" s="274"/>
      <c r="EY92" s="274"/>
      <c r="EZ92" s="274"/>
      <c r="FA92" s="274"/>
      <c r="FB92" s="274"/>
      <c r="FC92" s="274"/>
      <c r="FD92" s="274"/>
      <c r="FE92" s="274"/>
      <c r="FF92" s="274"/>
      <c r="FG92" s="274"/>
      <c r="FH92" s="274"/>
      <c r="FI92" s="274"/>
      <c r="FJ92" s="274"/>
      <c r="FK92" s="274"/>
      <c r="FL92" s="274"/>
      <c r="FM92" s="274"/>
      <c r="FN92" s="274"/>
      <c r="FO92" s="274"/>
      <c r="FP92" s="274"/>
      <c r="FQ92" s="274"/>
      <c r="FR92" s="274"/>
      <c r="FS92" s="274"/>
      <c r="FT92" s="274"/>
      <c r="FU92" s="274"/>
      <c r="FV92" s="274"/>
      <c r="FW92" s="274"/>
      <c r="FX92" s="274"/>
      <c r="FY92" s="274"/>
      <c r="FZ92" s="274"/>
      <c r="GA92" s="274"/>
      <c r="GB92" s="274"/>
      <c r="GC92" s="274"/>
      <c r="GD92" s="274"/>
      <c r="GE92" s="274"/>
      <c r="GF92" s="274"/>
      <c r="GG92" s="274"/>
      <c r="GH92" s="274"/>
      <c r="GI92" s="274"/>
      <c r="GJ92" s="274"/>
      <c r="GK92" s="274"/>
      <c r="GL92" s="274"/>
      <c r="GM92" s="274"/>
      <c r="GN92" s="274"/>
      <c r="GO92" s="274"/>
    </row>
    <row r="93" spans="1:197" ht="11.1" customHeight="1" x14ac:dyDescent="0.2">
      <c r="A93" s="273" t="s">
        <v>653</v>
      </c>
      <c r="B93" s="274"/>
      <c r="C93" s="274"/>
      <c r="D93" s="274"/>
      <c r="E93" s="275">
        <v>60</v>
      </c>
      <c r="F93" s="274"/>
      <c r="G93" s="274"/>
      <c r="H93" s="274"/>
      <c r="I93" s="274"/>
      <c r="J93" s="274"/>
      <c r="K93" s="274"/>
      <c r="L93" s="274"/>
      <c r="M93" s="274"/>
      <c r="N93" s="274"/>
      <c r="O93" s="274"/>
      <c r="P93" s="274"/>
      <c r="Q93" s="274"/>
      <c r="R93" s="274"/>
      <c r="S93" s="275">
        <v>760</v>
      </c>
      <c r="T93" s="274"/>
      <c r="U93" s="274"/>
      <c r="V93" s="274"/>
      <c r="W93" s="276">
        <v>2394</v>
      </c>
      <c r="X93" s="274"/>
      <c r="Y93" s="274"/>
      <c r="Z93" s="274"/>
      <c r="AA93" s="276">
        <v>2962</v>
      </c>
      <c r="AB93" s="274"/>
      <c r="AC93" s="274"/>
      <c r="AD93" s="274"/>
      <c r="AE93" s="276">
        <v>3776</v>
      </c>
      <c r="AF93" s="274"/>
      <c r="AG93" s="276">
        <v>3549</v>
      </c>
      <c r="AH93" s="274"/>
      <c r="AI93" s="274"/>
      <c r="AJ93" s="274"/>
      <c r="AK93" s="276">
        <v>2124</v>
      </c>
      <c r="AL93" s="274"/>
      <c r="AM93" s="274"/>
      <c r="AN93" s="274"/>
      <c r="AO93" s="276">
        <v>2050</v>
      </c>
      <c r="AP93" s="274"/>
      <c r="AQ93" s="274"/>
      <c r="AR93" s="274"/>
      <c r="AS93" s="275">
        <v>520</v>
      </c>
      <c r="AT93" s="274"/>
      <c r="AU93" s="276">
        <v>1130</v>
      </c>
      <c r="AV93" s="274"/>
      <c r="AW93" s="276">
        <v>1165</v>
      </c>
      <c r="AX93" s="274"/>
      <c r="AY93" s="275">
        <v>11</v>
      </c>
      <c r="AZ93" s="274"/>
      <c r="BA93" s="276">
        <v>1540</v>
      </c>
      <c r="BB93" s="274"/>
      <c r="BC93" s="274"/>
      <c r="BD93" s="274"/>
      <c r="BE93" s="274"/>
      <c r="BF93" s="274"/>
      <c r="BG93" s="275">
        <v>2</v>
      </c>
      <c r="BH93" s="274"/>
      <c r="BI93" s="274"/>
      <c r="BJ93" s="274"/>
      <c r="BK93" s="276">
        <v>1031</v>
      </c>
      <c r="BL93" s="274"/>
      <c r="BM93" s="275">
        <v>868</v>
      </c>
      <c r="BN93" s="274"/>
      <c r="BO93" s="275">
        <v>715</v>
      </c>
      <c r="BP93" s="274"/>
      <c r="BQ93" s="274"/>
      <c r="BR93" s="274"/>
      <c r="BS93" s="275">
        <v>884</v>
      </c>
      <c r="BT93" s="274"/>
      <c r="BU93" s="275">
        <v>323</v>
      </c>
      <c r="BV93" s="274"/>
      <c r="BW93" s="275">
        <v>616</v>
      </c>
      <c r="BX93" s="274"/>
      <c r="BY93" s="275">
        <v>103</v>
      </c>
      <c r="BZ93" s="274"/>
      <c r="CA93" s="275">
        <v>306</v>
      </c>
      <c r="CB93" s="274"/>
      <c r="CC93" s="275">
        <v>677</v>
      </c>
      <c r="CD93" s="274"/>
      <c r="CE93" s="276">
        <v>1313</v>
      </c>
      <c r="CF93" s="274"/>
      <c r="CG93" s="275">
        <v>711</v>
      </c>
      <c r="CH93" s="274"/>
      <c r="CI93" s="275">
        <v>445</v>
      </c>
      <c r="CJ93" s="274"/>
      <c r="CK93" s="275">
        <v>712</v>
      </c>
      <c r="CL93" s="274"/>
      <c r="CM93" s="275">
        <v>286</v>
      </c>
      <c r="CN93" s="274"/>
      <c r="CO93" s="275">
        <v>121</v>
      </c>
      <c r="CP93" s="274"/>
      <c r="CQ93" s="276">
        <v>1718</v>
      </c>
      <c r="CR93" s="274"/>
      <c r="CS93" s="275">
        <v>395</v>
      </c>
      <c r="CT93" s="274"/>
      <c r="CU93" s="275">
        <v>239</v>
      </c>
      <c r="CV93" s="274"/>
      <c r="CW93" s="275">
        <v>111</v>
      </c>
      <c r="CX93" s="274"/>
      <c r="CY93" s="275">
        <v>486</v>
      </c>
      <c r="CZ93" s="274"/>
      <c r="DA93" s="275">
        <v>702</v>
      </c>
      <c r="DB93" s="274"/>
      <c r="DC93" s="275">
        <v>844</v>
      </c>
      <c r="DD93" s="274"/>
      <c r="DE93" s="275">
        <v>355</v>
      </c>
      <c r="DF93" s="274"/>
      <c r="DG93" s="275">
        <v>462</v>
      </c>
      <c r="DH93" s="274"/>
      <c r="DI93" s="275">
        <v>211</v>
      </c>
      <c r="DJ93" s="274"/>
      <c r="DK93" s="275">
        <v>216</v>
      </c>
      <c r="DL93" s="274"/>
      <c r="DM93" s="275">
        <v>418</v>
      </c>
      <c r="DN93" s="274"/>
      <c r="DO93" s="275">
        <v>41</v>
      </c>
      <c r="DP93" s="274"/>
      <c r="DQ93" s="275">
        <v>54</v>
      </c>
      <c r="DR93" s="274"/>
      <c r="DS93" s="276">
        <v>1385</v>
      </c>
      <c r="DT93" s="274"/>
      <c r="DU93" s="275">
        <v>127</v>
      </c>
      <c r="DV93" s="274"/>
      <c r="DW93" s="275">
        <v>780</v>
      </c>
      <c r="DX93" s="274"/>
      <c r="DY93" s="275">
        <v>450</v>
      </c>
      <c r="DZ93" s="274"/>
      <c r="EA93" s="275">
        <v>834</v>
      </c>
      <c r="EB93" s="274"/>
      <c r="EC93" s="275">
        <v>485</v>
      </c>
      <c r="ED93" s="274"/>
      <c r="EE93" s="275">
        <v>242</v>
      </c>
      <c r="EF93" s="274"/>
      <c r="EG93" s="275">
        <v>194</v>
      </c>
      <c r="EH93" s="274"/>
      <c r="EI93" s="275">
        <v>744</v>
      </c>
      <c r="EJ93" s="274"/>
      <c r="EK93" s="275">
        <v>558</v>
      </c>
      <c r="EL93" s="274"/>
      <c r="EM93" s="275">
        <v>22</v>
      </c>
      <c r="EN93" s="274"/>
      <c r="EO93" s="275">
        <v>326</v>
      </c>
      <c r="EP93" s="274"/>
      <c r="EQ93" s="274"/>
      <c r="ER93" s="274"/>
      <c r="ES93" s="275">
        <v>9</v>
      </c>
      <c r="ET93" s="274"/>
      <c r="EU93" s="274"/>
      <c r="EV93" s="274"/>
      <c r="EW93" s="274"/>
      <c r="EX93" s="274"/>
      <c r="EY93" s="274"/>
      <c r="EZ93" s="274"/>
      <c r="FA93" s="274"/>
      <c r="FB93" s="274"/>
      <c r="FC93" s="274"/>
      <c r="FD93" s="274"/>
      <c r="FE93" s="274"/>
      <c r="FF93" s="274"/>
      <c r="FG93" s="274"/>
      <c r="FH93" s="274"/>
      <c r="FI93" s="274"/>
      <c r="FJ93" s="274"/>
      <c r="FK93" s="274"/>
      <c r="FL93" s="274"/>
      <c r="FM93" s="274"/>
      <c r="FN93" s="274"/>
      <c r="FO93" s="274"/>
      <c r="FP93" s="274"/>
      <c r="FQ93" s="274"/>
      <c r="FR93" s="274"/>
      <c r="FS93" s="274"/>
      <c r="FT93" s="274"/>
      <c r="FU93" s="274"/>
      <c r="FV93" s="274"/>
      <c r="FW93" s="274"/>
      <c r="FX93" s="274"/>
      <c r="FY93" s="274"/>
      <c r="FZ93" s="274"/>
      <c r="GA93" s="274"/>
      <c r="GB93" s="274"/>
      <c r="GC93" s="274"/>
      <c r="GD93" s="274"/>
      <c r="GE93" s="274"/>
      <c r="GF93" s="274"/>
      <c r="GG93" s="274"/>
      <c r="GH93" s="274"/>
      <c r="GI93" s="274"/>
      <c r="GJ93" s="274"/>
      <c r="GK93" s="274"/>
      <c r="GL93" s="274"/>
      <c r="GM93" s="274"/>
      <c r="GN93" s="274"/>
      <c r="GO93" s="274"/>
    </row>
    <row r="94" spans="1:197" ht="11.1" customHeight="1" x14ac:dyDescent="0.2">
      <c r="A94" s="273" t="s">
        <v>396</v>
      </c>
      <c r="B94" s="274"/>
      <c r="C94" s="274"/>
      <c r="D94" s="274"/>
      <c r="E94" s="275">
        <v>9</v>
      </c>
      <c r="F94" s="274"/>
      <c r="G94" s="274"/>
      <c r="H94" s="274"/>
      <c r="I94" s="274"/>
      <c r="J94" s="274"/>
      <c r="K94" s="274"/>
      <c r="L94" s="274"/>
      <c r="M94" s="275">
        <v>1</v>
      </c>
      <c r="N94" s="274"/>
      <c r="O94" s="276">
        <v>1096</v>
      </c>
      <c r="P94" s="274"/>
      <c r="Q94" s="274"/>
      <c r="R94" s="274"/>
      <c r="S94" s="274"/>
      <c r="T94" s="274"/>
      <c r="U94" s="274"/>
      <c r="V94" s="274"/>
      <c r="W94" s="275">
        <v>253</v>
      </c>
      <c r="X94" s="274"/>
      <c r="Y94" s="274"/>
      <c r="Z94" s="274"/>
      <c r="AA94" s="274"/>
      <c r="AB94" s="274"/>
      <c r="AC94" s="274"/>
      <c r="AD94" s="274"/>
      <c r="AE94" s="275">
        <v>284</v>
      </c>
      <c r="AF94" s="274"/>
      <c r="AG94" s="275">
        <v>775</v>
      </c>
      <c r="AH94" s="274"/>
      <c r="AI94" s="274"/>
      <c r="AJ94" s="274"/>
      <c r="AK94" s="274"/>
      <c r="AL94" s="274"/>
      <c r="AM94" s="274"/>
      <c r="AN94" s="274"/>
      <c r="AO94" s="275">
        <v>2</v>
      </c>
      <c r="AP94" s="274"/>
      <c r="AQ94" s="274"/>
      <c r="AR94" s="274"/>
      <c r="AS94" s="274"/>
      <c r="AT94" s="274"/>
      <c r="AU94" s="275">
        <v>245</v>
      </c>
      <c r="AV94" s="274"/>
      <c r="AW94" s="275">
        <v>247</v>
      </c>
      <c r="AX94" s="274"/>
      <c r="AY94" s="274"/>
      <c r="AZ94" s="274"/>
      <c r="BA94" s="274"/>
      <c r="BB94" s="274"/>
      <c r="BC94" s="274"/>
      <c r="BD94" s="274"/>
      <c r="BE94" s="274"/>
      <c r="BF94" s="274"/>
      <c r="BG94" s="274"/>
      <c r="BH94" s="274"/>
      <c r="BI94" s="274"/>
      <c r="BJ94" s="274"/>
      <c r="BK94" s="275">
        <v>522</v>
      </c>
      <c r="BL94" s="274"/>
      <c r="BM94" s="275">
        <v>747</v>
      </c>
      <c r="BN94" s="274"/>
      <c r="BO94" s="275">
        <v>316</v>
      </c>
      <c r="BP94" s="274"/>
      <c r="BQ94" s="274"/>
      <c r="BR94" s="274"/>
      <c r="BS94" s="275">
        <v>838</v>
      </c>
      <c r="BT94" s="274"/>
      <c r="BU94" s="275">
        <v>185</v>
      </c>
      <c r="BV94" s="274"/>
      <c r="BW94" s="275">
        <v>405</v>
      </c>
      <c r="BX94" s="274"/>
      <c r="BY94" s="274"/>
      <c r="BZ94" s="274"/>
      <c r="CA94" s="275">
        <v>138</v>
      </c>
      <c r="CB94" s="274"/>
      <c r="CC94" s="275">
        <v>196</v>
      </c>
      <c r="CD94" s="274"/>
      <c r="CE94" s="275">
        <v>690</v>
      </c>
      <c r="CF94" s="274"/>
      <c r="CG94" s="274"/>
      <c r="CH94" s="274"/>
      <c r="CI94" s="275">
        <v>139</v>
      </c>
      <c r="CJ94" s="274"/>
      <c r="CK94" s="275">
        <v>564</v>
      </c>
      <c r="CL94" s="274"/>
      <c r="CM94" s="274"/>
      <c r="CN94" s="274"/>
      <c r="CO94" s="275">
        <v>565</v>
      </c>
      <c r="CP94" s="274"/>
      <c r="CQ94" s="275">
        <v>672</v>
      </c>
      <c r="CR94" s="274"/>
      <c r="CS94" s="275">
        <v>429</v>
      </c>
      <c r="CT94" s="274"/>
      <c r="CU94" s="274"/>
      <c r="CV94" s="274"/>
      <c r="CW94" s="274"/>
      <c r="CX94" s="274"/>
      <c r="CY94" s="275">
        <v>837</v>
      </c>
      <c r="CZ94" s="274"/>
      <c r="DA94" s="275">
        <v>867</v>
      </c>
      <c r="DB94" s="274"/>
      <c r="DC94" s="276">
        <v>1107</v>
      </c>
      <c r="DD94" s="274"/>
      <c r="DE94" s="275">
        <v>549</v>
      </c>
      <c r="DF94" s="274"/>
      <c r="DG94" s="275">
        <v>266</v>
      </c>
      <c r="DH94" s="274"/>
      <c r="DI94" s="274"/>
      <c r="DJ94" s="274"/>
      <c r="DK94" s="275">
        <v>518</v>
      </c>
      <c r="DL94" s="274"/>
      <c r="DM94" s="276">
        <v>1075</v>
      </c>
      <c r="DN94" s="274"/>
      <c r="DO94" s="274"/>
      <c r="DP94" s="274"/>
      <c r="DQ94" s="275">
        <v>115</v>
      </c>
      <c r="DR94" s="274"/>
      <c r="DS94" s="276">
        <v>1248</v>
      </c>
      <c r="DT94" s="274"/>
      <c r="DU94" s="275">
        <v>230</v>
      </c>
      <c r="DV94" s="274"/>
      <c r="DW94" s="275">
        <v>1</v>
      </c>
      <c r="DX94" s="274"/>
      <c r="DY94" s="275">
        <v>58</v>
      </c>
      <c r="DZ94" s="274"/>
      <c r="EA94" s="274"/>
      <c r="EB94" s="274"/>
      <c r="EC94" s="275">
        <v>331</v>
      </c>
      <c r="ED94" s="274"/>
      <c r="EE94" s="275">
        <v>234</v>
      </c>
      <c r="EF94" s="274"/>
      <c r="EG94" s="274"/>
      <c r="EH94" s="274"/>
      <c r="EI94" s="275">
        <v>830</v>
      </c>
      <c r="EJ94" s="274"/>
      <c r="EK94" s="274"/>
      <c r="EL94" s="274"/>
      <c r="EM94" s="274"/>
      <c r="EN94" s="274"/>
      <c r="EO94" s="274"/>
      <c r="EP94" s="274"/>
      <c r="EQ94" s="274"/>
      <c r="ER94" s="274"/>
      <c r="ES94" s="274"/>
      <c r="ET94" s="274"/>
      <c r="EU94" s="274"/>
      <c r="EV94" s="274"/>
      <c r="EW94" s="274"/>
      <c r="EX94" s="274"/>
      <c r="EY94" s="274"/>
      <c r="EZ94" s="274"/>
      <c r="FA94" s="274"/>
      <c r="FB94" s="274"/>
      <c r="FC94" s="274"/>
      <c r="FD94" s="274"/>
      <c r="FE94" s="274"/>
      <c r="FF94" s="274"/>
      <c r="FG94" s="274"/>
      <c r="FH94" s="274"/>
      <c r="FI94" s="274"/>
      <c r="FJ94" s="274"/>
      <c r="FK94" s="274"/>
      <c r="FL94" s="274"/>
      <c r="FM94" s="274"/>
      <c r="FN94" s="274"/>
      <c r="FO94" s="274"/>
      <c r="FP94" s="274"/>
      <c r="FQ94" s="274"/>
      <c r="FR94" s="274"/>
      <c r="FS94" s="274"/>
      <c r="FT94" s="274"/>
      <c r="FU94" s="274"/>
      <c r="FV94" s="274"/>
      <c r="FW94" s="274"/>
      <c r="FX94" s="274"/>
      <c r="FY94" s="274"/>
      <c r="FZ94" s="274"/>
      <c r="GA94" s="274"/>
      <c r="GB94" s="274"/>
      <c r="GC94" s="274"/>
      <c r="GD94" s="274"/>
      <c r="GE94" s="274"/>
      <c r="GF94" s="274"/>
      <c r="GG94" s="274"/>
      <c r="GH94" s="274"/>
      <c r="GI94" s="274"/>
      <c r="GJ94" s="274"/>
      <c r="GK94" s="274"/>
      <c r="GL94" s="274"/>
      <c r="GM94" s="274"/>
      <c r="GN94" s="274"/>
      <c r="GO94" s="274"/>
    </row>
    <row r="95" spans="1:197" ht="11.1" customHeight="1" x14ac:dyDescent="0.2">
      <c r="A95" s="273" t="s">
        <v>654</v>
      </c>
      <c r="B95" s="274"/>
      <c r="C95" s="274"/>
      <c r="D95" s="274"/>
      <c r="E95" s="274"/>
      <c r="F95" s="274"/>
      <c r="G95" s="274"/>
      <c r="H95" s="274"/>
      <c r="I95" s="274"/>
      <c r="J95" s="274"/>
      <c r="K95" s="274"/>
      <c r="L95" s="274"/>
      <c r="M95" s="274"/>
      <c r="N95" s="274"/>
      <c r="O95" s="274"/>
      <c r="P95" s="274"/>
      <c r="Q95" s="276">
        <v>8764</v>
      </c>
      <c r="R95" s="274"/>
      <c r="S95" s="275">
        <v>995</v>
      </c>
      <c r="T95" s="274"/>
      <c r="U95" s="274"/>
      <c r="V95" s="274"/>
      <c r="W95" s="275">
        <v>942</v>
      </c>
      <c r="X95" s="274"/>
      <c r="Y95" s="274"/>
      <c r="Z95" s="274"/>
      <c r="AA95" s="275">
        <v>973</v>
      </c>
      <c r="AB95" s="274"/>
      <c r="AC95" s="275">
        <v>61</v>
      </c>
      <c r="AD95" s="274"/>
      <c r="AE95" s="275">
        <v>367</v>
      </c>
      <c r="AF95" s="274"/>
      <c r="AG95" s="276">
        <v>2444</v>
      </c>
      <c r="AH95" s="274"/>
      <c r="AI95" s="274"/>
      <c r="AJ95" s="274"/>
      <c r="AK95" s="276">
        <v>3861</v>
      </c>
      <c r="AL95" s="274"/>
      <c r="AM95" s="274"/>
      <c r="AN95" s="274"/>
      <c r="AO95" s="275">
        <v>848</v>
      </c>
      <c r="AP95" s="274"/>
      <c r="AQ95" s="274"/>
      <c r="AR95" s="274"/>
      <c r="AS95" s="275">
        <v>6</v>
      </c>
      <c r="AT95" s="274"/>
      <c r="AU95" s="275">
        <v>303</v>
      </c>
      <c r="AV95" s="274"/>
      <c r="AW95" s="275">
        <v>107</v>
      </c>
      <c r="AX95" s="274"/>
      <c r="AY95" s="275">
        <v>31</v>
      </c>
      <c r="AZ95" s="274"/>
      <c r="BA95" s="275">
        <v>183</v>
      </c>
      <c r="BB95" s="274"/>
      <c r="BC95" s="274"/>
      <c r="BD95" s="274"/>
      <c r="BE95" s="274"/>
      <c r="BF95" s="274"/>
      <c r="BG95" s="275">
        <v>382</v>
      </c>
      <c r="BH95" s="274"/>
      <c r="BI95" s="274"/>
      <c r="BJ95" s="274"/>
      <c r="BK95" s="276">
        <v>1307</v>
      </c>
      <c r="BL95" s="274"/>
      <c r="BM95" s="275">
        <v>412</v>
      </c>
      <c r="BN95" s="274"/>
      <c r="BO95" s="275">
        <v>396</v>
      </c>
      <c r="BP95" s="274"/>
      <c r="BQ95" s="274"/>
      <c r="BR95" s="274"/>
      <c r="BS95" s="275">
        <v>264</v>
      </c>
      <c r="BT95" s="274"/>
      <c r="BU95" s="275">
        <v>49</v>
      </c>
      <c r="BV95" s="274"/>
      <c r="BW95" s="275">
        <v>408</v>
      </c>
      <c r="BX95" s="274"/>
      <c r="BY95" s="275">
        <v>755</v>
      </c>
      <c r="BZ95" s="274"/>
      <c r="CA95" s="275">
        <v>382</v>
      </c>
      <c r="CB95" s="274"/>
      <c r="CC95" s="275">
        <v>328</v>
      </c>
      <c r="CD95" s="274"/>
      <c r="CE95" s="275">
        <v>411</v>
      </c>
      <c r="CF95" s="274"/>
      <c r="CG95" s="275">
        <v>312</v>
      </c>
      <c r="CH95" s="274"/>
      <c r="CI95" s="275">
        <v>638</v>
      </c>
      <c r="CJ95" s="274"/>
      <c r="CK95" s="275">
        <v>431</v>
      </c>
      <c r="CL95" s="274"/>
      <c r="CM95" s="275">
        <v>70</v>
      </c>
      <c r="CN95" s="274"/>
      <c r="CO95" s="274"/>
      <c r="CP95" s="274"/>
      <c r="CQ95" s="275">
        <v>792</v>
      </c>
      <c r="CR95" s="274"/>
      <c r="CS95" s="275">
        <v>286</v>
      </c>
      <c r="CT95" s="274"/>
      <c r="CU95" s="274"/>
      <c r="CV95" s="274"/>
      <c r="CW95" s="275">
        <v>213</v>
      </c>
      <c r="CX95" s="274"/>
      <c r="CY95" s="275">
        <v>151</v>
      </c>
      <c r="CZ95" s="274"/>
      <c r="DA95" s="275">
        <v>902</v>
      </c>
      <c r="DB95" s="274"/>
      <c r="DC95" s="276">
        <v>1423</v>
      </c>
      <c r="DD95" s="274"/>
      <c r="DE95" s="274"/>
      <c r="DF95" s="274"/>
      <c r="DG95" s="276">
        <v>1242</v>
      </c>
      <c r="DH95" s="274"/>
      <c r="DI95" s="275">
        <v>231</v>
      </c>
      <c r="DJ95" s="274"/>
      <c r="DK95" s="275">
        <v>409</v>
      </c>
      <c r="DL95" s="274"/>
      <c r="DM95" s="276">
        <v>1060</v>
      </c>
      <c r="DN95" s="274"/>
      <c r="DO95" s="275">
        <v>638</v>
      </c>
      <c r="DP95" s="274"/>
      <c r="DQ95" s="274"/>
      <c r="DR95" s="274"/>
      <c r="DS95" s="275">
        <v>662</v>
      </c>
      <c r="DT95" s="274"/>
      <c r="DU95" s="275">
        <v>483</v>
      </c>
      <c r="DV95" s="274"/>
      <c r="DW95" s="275">
        <v>396</v>
      </c>
      <c r="DX95" s="274"/>
      <c r="DY95" s="275">
        <v>36</v>
      </c>
      <c r="DZ95" s="274"/>
      <c r="EA95" s="275">
        <v>996</v>
      </c>
      <c r="EB95" s="274"/>
      <c r="EC95" s="275">
        <v>430</v>
      </c>
      <c r="ED95" s="274"/>
      <c r="EE95" s="275">
        <v>609</v>
      </c>
      <c r="EF95" s="274"/>
      <c r="EG95" s="275">
        <v>130</v>
      </c>
      <c r="EH95" s="274"/>
      <c r="EI95" s="275">
        <v>350</v>
      </c>
      <c r="EJ95" s="274"/>
      <c r="EK95" s="275">
        <v>428</v>
      </c>
      <c r="EL95" s="274"/>
      <c r="EM95" s="274"/>
      <c r="EN95" s="274"/>
      <c r="EO95" s="275">
        <v>106</v>
      </c>
      <c r="EP95" s="274"/>
      <c r="EQ95" s="274"/>
      <c r="ER95" s="274"/>
      <c r="ES95" s="275">
        <v>1</v>
      </c>
      <c r="ET95" s="274"/>
      <c r="EU95" s="274"/>
      <c r="EV95" s="274"/>
      <c r="EW95" s="274"/>
      <c r="EX95" s="274"/>
      <c r="EY95" s="274"/>
      <c r="EZ95" s="274"/>
      <c r="FA95" s="274"/>
      <c r="FB95" s="274"/>
      <c r="FC95" s="274"/>
      <c r="FD95" s="274"/>
      <c r="FE95" s="274"/>
      <c r="FF95" s="274"/>
      <c r="FG95" s="274"/>
      <c r="FH95" s="274"/>
      <c r="FI95" s="274"/>
      <c r="FJ95" s="274"/>
      <c r="FK95" s="274"/>
      <c r="FL95" s="274"/>
      <c r="FM95" s="274"/>
      <c r="FN95" s="274"/>
      <c r="FO95" s="274"/>
      <c r="FP95" s="274"/>
      <c r="FQ95" s="274"/>
      <c r="FR95" s="274"/>
      <c r="FS95" s="274"/>
      <c r="FT95" s="274"/>
      <c r="FU95" s="274"/>
      <c r="FV95" s="274"/>
      <c r="FW95" s="274"/>
      <c r="FX95" s="274"/>
      <c r="FY95" s="274"/>
      <c r="FZ95" s="274"/>
      <c r="GA95" s="274"/>
      <c r="GB95" s="274"/>
      <c r="GC95" s="274"/>
      <c r="GD95" s="274"/>
      <c r="GE95" s="274"/>
      <c r="GF95" s="274"/>
      <c r="GG95" s="274"/>
      <c r="GH95" s="274"/>
      <c r="GI95" s="274"/>
      <c r="GJ95" s="274"/>
      <c r="GK95" s="274"/>
      <c r="GL95" s="274"/>
      <c r="GM95" s="274"/>
      <c r="GN95" s="274"/>
      <c r="GO95" s="274"/>
    </row>
    <row r="96" spans="1:197" ht="11.1" customHeight="1" x14ac:dyDescent="0.2">
      <c r="A96" s="273" t="s">
        <v>404</v>
      </c>
      <c r="B96" s="274"/>
      <c r="C96" s="274"/>
      <c r="D96" s="274"/>
      <c r="E96" s="275">
        <v>5</v>
      </c>
      <c r="F96" s="274"/>
      <c r="G96" s="274"/>
      <c r="H96" s="274"/>
      <c r="I96" s="274"/>
      <c r="J96" s="274"/>
      <c r="K96" s="274"/>
      <c r="L96" s="274"/>
      <c r="M96" s="274"/>
      <c r="N96" s="274"/>
      <c r="O96" s="274"/>
      <c r="P96" s="274"/>
      <c r="Q96" s="274"/>
      <c r="R96" s="274"/>
      <c r="S96" s="275">
        <v>2</v>
      </c>
      <c r="T96" s="274"/>
      <c r="U96" s="274"/>
      <c r="V96" s="274"/>
      <c r="W96" s="276">
        <v>2455</v>
      </c>
      <c r="X96" s="274"/>
      <c r="Y96" s="274"/>
      <c r="Z96" s="274"/>
      <c r="AA96" s="276">
        <v>1591</v>
      </c>
      <c r="AB96" s="274"/>
      <c r="AC96" s="274"/>
      <c r="AD96" s="274"/>
      <c r="AE96" s="276">
        <v>1002</v>
      </c>
      <c r="AF96" s="274"/>
      <c r="AG96" s="276">
        <v>1349</v>
      </c>
      <c r="AH96" s="274"/>
      <c r="AI96" s="274"/>
      <c r="AJ96" s="274"/>
      <c r="AK96" s="275">
        <v>324</v>
      </c>
      <c r="AL96" s="274"/>
      <c r="AM96" s="274"/>
      <c r="AN96" s="274"/>
      <c r="AO96" s="276">
        <v>1322</v>
      </c>
      <c r="AP96" s="274"/>
      <c r="AQ96" s="274"/>
      <c r="AR96" s="274"/>
      <c r="AS96" s="276">
        <v>1208</v>
      </c>
      <c r="AT96" s="274"/>
      <c r="AU96" s="275">
        <v>465</v>
      </c>
      <c r="AV96" s="274"/>
      <c r="AW96" s="275">
        <v>669</v>
      </c>
      <c r="AX96" s="274"/>
      <c r="AY96" s="275">
        <v>10</v>
      </c>
      <c r="AZ96" s="274"/>
      <c r="BA96" s="275">
        <v>254</v>
      </c>
      <c r="BB96" s="274"/>
      <c r="BC96" s="274"/>
      <c r="BD96" s="274"/>
      <c r="BE96" s="274"/>
      <c r="BF96" s="274"/>
      <c r="BG96" s="274"/>
      <c r="BH96" s="274"/>
      <c r="BI96" s="274"/>
      <c r="BJ96" s="274"/>
      <c r="BK96" s="274"/>
      <c r="BL96" s="274"/>
      <c r="BM96" s="275">
        <v>977</v>
      </c>
      <c r="BN96" s="274"/>
      <c r="BO96" s="274"/>
      <c r="BP96" s="274"/>
      <c r="BQ96" s="274"/>
      <c r="BR96" s="274"/>
      <c r="BS96" s="275">
        <v>1</v>
      </c>
      <c r="BT96" s="274"/>
      <c r="BU96" s="274"/>
      <c r="BV96" s="274"/>
      <c r="BW96" s="275">
        <v>502</v>
      </c>
      <c r="BX96" s="274"/>
      <c r="BY96" s="275">
        <v>2</v>
      </c>
      <c r="BZ96" s="274"/>
      <c r="CA96" s="274"/>
      <c r="CB96" s="274"/>
      <c r="CC96" s="275">
        <v>38</v>
      </c>
      <c r="CD96" s="274"/>
      <c r="CE96" s="275">
        <v>522</v>
      </c>
      <c r="CF96" s="274"/>
      <c r="CG96" s="275">
        <v>142</v>
      </c>
      <c r="CH96" s="274"/>
      <c r="CI96" s="275">
        <v>34</v>
      </c>
      <c r="CJ96" s="274"/>
      <c r="CK96" s="274"/>
      <c r="CL96" s="274"/>
      <c r="CM96" s="274"/>
      <c r="CN96" s="274"/>
      <c r="CO96" s="274"/>
      <c r="CP96" s="274"/>
      <c r="CQ96" s="275">
        <v>234</v>
      </c>
      <c r="CR96" s="274"/>
      <c r="CS96" s="275">
        <v>2</v>
      </c>
      <c r="CT96" s="274"/>
      <c r="CU96" s="274"/>
      <c r="CV96" s="274"/>
      <c r="CW96" s="274"/>
      <c r="CX96" s="274"/>
      <c r="CY96" s="274"/>
      <c r="CZ96" s="274"/>
      <c r="DA96" s="275">
        <v>129</v>
      </c>
      <c r="DB96" s="274"/>
      <c r="DC96" s="275">
        <v>393</v>
      </c>
      <c r="DD96" s="274"/>
      <c r="DE96" s="274"/>
      <c r="DF96" s="274"/>
      <c r="DG96" s="275">
        <v>4</v>
      </c>
      <c r="DH96" s="274"/>
      <c r="DI96" s="274"/>
      <c r="DJ96" s="274"/>
      <c r="DK96" s="275">
        <v>391</v>
      </c>
      <c r="DL96" s="274"/>
      <c r="DM96" s="275">
        <v>204</v>
      </c>
      <c r="DN96" s="274"/>
      <c r="DO96" s="274"/>
      <c r="DP96" s="274"/>
      <c r="DQ96" s="275">
        <v>11</v>
      </c>
      <c r="DR96" s="274"/>
      <c r="DS96" s="275">
        <v>611</v>
      </c>
      <c r="DT96" s="274"/>
      <c r="DU96" s="275">
        <v>155</v>
      </c>
      <c r="DV96" s="274"/>
      <c r="DW96" s="274"/>
      <c r="DX96" s="274"/>
      <c r="DY96" s="274"/>
      <c r="DZ96" s="274"/>
      <c r="EA96" s="274"/>
      <c r="EB96" s="274"/>
      <c r="EC96" s="275">
        <v>99</v>
      </c>
      <c r="ED96" s="274"/>
      <c r="EE96" s="275">
        <v>190</v>
      </c>
      <c r="EF96" s="274"/>
      <c r="EG96" s="274"/>
      <c r="EH96" s="274"/>
      <c r="EI96" s="275">
        <v>213</v>
      </c>
      <c r="EJ96" s="274"/>
      <c r="EK96" s="275">
        <v>338</v>
      </c>
      <c r="EL96" s="274"/>
      <c r="EM96" s="274"/>
      <c r="EN96" s="274"/>
      <c r="EO96" s="274"/>
      <c r="EP96" s="274"/>
      <c r="EQ96" s="274"/>
      <c r="ER96" s="274"/>
      <c r="ES96" s="274"/>
      <c r="ET96" s="274"/>
      <c r="EU96" s="274"/>
      <c r="EV96" s="274"/>
      <c r="EW96" s="274"/>
      <c r="EX96" s="274"/>
      <c r="EY96" s="274"/>
      <c r="EZ96" s="274"/>
      <c r="FA96" s="274"/>
      <c r="FB96" s="274"/>
      <c r="FC96" s="274"/>
      <c r="FD96" s="274"/>
      <c r="FE96" s="274"/>
      <c r="FF96" s="274"/>
      <c r="FG96" s="274"/>
      <c r="FH96" s="274"/>
      <c r="FI96" s="274"/>
      <c r="FJ96" s="274"/>
      <c r="FK96" s="274"/>
      <c r="FL96" s="274"/>
      <c r="FM96" s="274"/>
      <c r="FN96" s="274"/>
      <c r="FO96" s="274"/>
      <c r="FP96" s="274"/>
      <c r="FQ96" s="274"/>
      <c r="FR96" s="274"/>
      <c r="FS96" s="274"/>
      <c r="FT96" s="274"/>
      <c r="FU96" s="274"/>
      <c r="FV96" s="274"/>
      <c r="FW96" s="274"/>
      <c r="FX96" s="274"/>
      <c r="FY96" s="274"/>
      <c r="FZ96" s="274"/>
      <c r="GA96" s="274"/>
      <c r="GB96" s="274"/>
      <c r="GC96" s="274"/>
      <c r="GD96" s="274"/>
      <c r="GE96" s="274"/>
      <c r="GF96" s="274"/>
      <c r="GG96" s="274"/>
      <c r="GH96" s="274"/>
      <c r="GI96" s="274"/>
      <c r="GJ96" s="274"/>
      <c r="GK96" s="274"/>
      <c r="GL96" s="274"/>
      <c r="GM96" s="274"/>
      <c r="GN96" s="274"/>
      <c r="GO96" s="274"/>
    </row>
    <row r="97" spans="1:197" ht="11.1" customHeight="1" x14ac:dyDescent="0.2">
      <c r="A97" s="273" t="s">
        <v>655</v>
      </c>
      <c r="B97" s="274"/>
      <c r="C97" s="274"/>
      <c r="D97" s="274"/>
      <c r="E97" s="276">
        <v>2431</v>
      </c>
      <c r="F97" s="274"/>
      <c r="G97" s="274"/>
      <c r="H97" s="274"/>
      <c r="I97" s="274"/>
      <c r="J97" s="274"/>
      <c r="K97" s="274"/>
      <c r="L97" s="274"/>
      <c r="M97" s="274"/>
      <c r="N97" s="274"/>
      <c r="O97" s="274"/>
      <c r="P97" s="274"/>
      <c r="Q97" s="274"/>
      <c r="R97" s="274"/>
      <c r="S97" s="275">
        <v>198</v>
      </c>
      <c r="T97" s="274"/>
      <c r="U97" s="274"/>
      <c r="V97" s="274"/>
      <c r="W97" s="275">
        <v>770</v>
      </c>
      <c r="X97" s="274"/>
      <c r="Y97" s="276">
        <v>6265</v>
      </c>
      <c r="Z97" s="274"/>
      <c r="AA97" s="276">
        <v>3705</v>
      </c>
      <c r="AB97" s="274"/>
      <c r="AC97" s="274"/>
      <c r="AD97" s="274"/>
      <c r="AE97" s="276">
        <v>5747</v>
      </c>
      <c r="AF97" s="274"/>
      <c r="AG97" s="276">
        <v>5214</v>
      </c>
      <c r="AH97" s="274"/>
      <c r="AI97" s="274"/>
      <c r="AJ97" s="274"/>
      <c r="AK97" s="276">
        <v>2498</v>
      </c>
      <c r="AL97" s="274"/>
      <c r="AM97" s="276">
        <v>3714</v>
      </c>
      <c r="AN97" s="274"/>
      <c r="AO97" s="276">
        <v>6455</v>
      </c>
      <c r="AP97" s="274"/>
      <c r="AQ97" s="274"/>
      <c r="AR97" s="274"/>
      <c r="AS97" s="275">
        <v>248</v>
      </c>
      <c r="AT97" s="274"/>
      <c r="AU97" s="276">
        <v>5227</v>
      </c>
      <c r="AV97" s="274"/>
      <c r="AW97" s="276">
        <v>2638</v>
      </c>
      <c r="AX97" s="274"/>
      <c r="AY97" s="275">
        <v>346</v>
      </c>
      <c r="AZ97" s="274"/>
      <c r="BA97" s="276">
        <v>2681</v>
      </c>
      <c r="BB97" s="274"/>
      <c r="BC97" s="274"/>
      <c r="BD97" s="274"/>
      <c r="BE97" s="274"/>
      <c r="BF97" s="274"/>
      <c r="BG97" s="274"/>
      <c r="BH97" s="274"/>
      <c r="BI97" s="274"/>
      <c r="BJ97" s="274"/>
      <c r="BK97" s="276">
        <v>2346</v>
      </c>
      <c r="BL97" s="274"/>
      <c r="BM97" s="276">
        <v>1727</v>
      </c>
      <c r="BN97" s="274"/>
      <c r="BO97" s="276">
        <v>1383</v>
      </c>
      <c r="BP97" s="274"/>
      <c r="BQ97" s="274"/>
      <c r="BR97" s="274"/>
      <c r="BS97" s="276">
        <v>1947</v>
      </c>
      <c r="BT97" s="274"/>
      <c r="BU97" s="275">
        <v>392</v>
      </c>
      <c r="BV97" s="274"/>
      <c r="BW97" s="275">
        <v>833</v>
      </c>
      <c r="BX97" s="274"/>
      <c r="BY97" s="275">
        <v>161</v>
      </c>
      <c r="BZ97" s="274"/>
      <c r="CA97" s="275">
        <v>927</v>
      </c>
      <c r="CB97" s="274"/>
      <c r="CC97" s="275">
        <v>794</v>
      </c>
      <c r="CD97" s="274"/>
      <c r="CE97" s="276">
        <v>5400</v>
      </c>
      <c r="CF97" s="274"/>
      <c r="CG97" s="275">
        <v>552</v>
      </c>
      <c r="CH97" s="274"/>
      <c r="CI97" s="275">
        <v>272</v>
      </c>
      <c r="CJ97" s="274"/>
      <c r="CK97" s="275">
        <v>62</v>
      </c>
      <c r="CL97" s="274"/>
      <c r="CM97" s="275">
        <v>319</v>
      </c>
      <c r="CN97" s="274"/>
      <c r="CO97" s="275">
        <v>164</v>
      </c>
      <c r="CP97" s="274"/>
      <c r="CQ97" s="276">
        <v>1116</v>
      </c>
      <c r="CR97" s="274"/>
      <c r="CS97" s="275">
        <v>779</v>
      </c>
      <c r="CT97" s="274"/>
      <c r="CU97" s="275">
        <v>339</v>
      </c>
      <c r="CV97" s="274"/>
      <c r="CW97" s="275">
        <v>253</v>
      </c>
      <c r="CX97" s="274"/>
      <c r="CY97" s="276">
        <v>1005</v>
      </c>
      <c r="CZ97" s="274"/>
      <c r="DA97" s="276">
        <v>1328</v>
      </c>
      <c r="DB97" s="274"/>
      <c r="DC97" s="276">
        <v>2663</v>
      </c>
      <c r="DD97" s="274"/>
      <c r="DE97" s="275">
        <v>898</v>
      </c>
      <c r="DF97" s="274"/>
      <c r="DG97" s="276">
        <v>1064</v>
      </c>
      <c r="DH97" s="274"/>
      <c r="DI97" s="275">
        <v>104</v>
      </c>
      <c r="DJ97" s="274"/>
      <c r="DK97" s="275">
        <v>729</v>
      </c>
      <c r="DL97" s="274"/>
      <c r="DM97" s="276">
        <v>2795</v>
      </c>
      <c r="DN97" s="274"/>
      <c r="DO97" s="275">
        <v>696</v>
      </c>
      <c r="DP97" s="274"/>
      <c r="DQ97" s="275">
        <v>214</v>
      </c>
      <c r="DR97" s="274"/>
      <c r="DS97" s="275">
        <v>482</v>
      </c>
      <c r="DT97" s="274"/>
      <c r="DU97" s="276">
        <v>1806</v>
      </c>
      <c r="DV97" s="274"/>
      <c r="DW97" s="275">
        <v>267</v>
      </c>
      <c r="DX97" s="274"/>
      <c r="DY97" s="275">
        <v>167</v>
      </c>
      <c r="DZ97" s="274"/>
      <c r="EA97" s="275">
        <v>925</v>
      </c>
      <c r="EB97" s="274"/>
      <c r="EC97" s="276">
        <v>1084</v>
      </c>
      <c r="ED97" s="274"/>
      <c r="EE97" s="275">
        <v>119</v>
      </c>
      <c r="EF97" s="274"/>
      <c r="EG97" s="275">
        <v>413</v>
      </c>
      <c r="EH97" s="274"/>
      <c r="EI97" s="276">
        <v>1153</v>
      </c>
      <c r="EJ97" s="274"/>
      <c r="EK97" s="276">
        <v>1556</v>
      </c>
      <c r="EL97" s="274"/>
      <c r="EM97" s="275">
        <v>53</v>
      </c>
      <c r="EN97" s="274"/>
      <c r="EO97" s="275">
        <v>480</v>
      </c>
      <c r="EP97" s="274"/>
      <c r="EQ97" s="274"/>
      <c r="ER97" s="274"/>
      <c r="ES97" s="275">
        <v>1</v>
      </c>
      <c r="ET97" s="274"/>
      <c r="EU97" s="275">
        <v>7</v>
      </c>
      <c r="EV97" s="274"/>
      <c r="EW97" s="274"/>
      <c r="EX97" s="274"/>
      <c r="EY97" s="274"/>
      <c r="EZ97" s="274"/>
      <c r="FA97" s="274"/>
      <c r="FB97" s="274"/>
      <c r="FC97" s="274"/>
      <c r="FD97" s="274"/>
      <c r="FE97" s="274"/>
      <c r="FF97" s="274"/>
      <c r="FG97" s="274"/>
      <c r="FH97" s="274"/>
      <c r="FI97" s="274"/>
      <c r="FJ97" s="274"/>
      <c r="FK97" s="274"/>
      <c r="FL97" s="274"/>
      <c r="FM97" s="274"/>
      <c r="FN97" s="274"/>
      <c r="FO97" s="274"/>
      <c r="FP97" s="274"/>
      <c r="FQ97" s="274"/>
      <c r="FR97" s="274"/>
      <c r="FS97" s="274"/>
      <c r="FT97" s="274"/>
      <c r="FU97" s="275">
        <v>201</v>
      </c>
      <c r="FV97" s="274"/>
      <c r="FW97" s="274"/>
      <c r="FX97" s="274"/>
      <c r="FY97" s="274"/>
      <c r="FZ97" s="274"/>
      <c r="GA97" s="274"/>
      <c r="GB97" s="274"/>
      <c r="GC97" s="274"/>
      <c r="GD97" s="274"/>
      <c r="GE97" s="274"/>
      <c r="GF97" s="274"/>
      <c r="GG97" s="274"/>
      <c r="GH97" s="274"/>
      <c r="GI97" s="274"/>
      <c r="GJ97" s="274"/>
      <c r="GK97" s="274"/>
      <c r="GL97" s="274"/>
      <c r="GM97" s="274"/>
      <c r="GN97" s="274"/>
      <c r="GO97" s="274"/>
    </row>
    <row r="98" spans="1:197" ht="11.1" customHeight="1" x14ac:dyDescent="0.2">
      <c r="A98" s="273" t="s">
        <v>656</v>
      </c>
      <c r="B98" s="274"/>
      <c r="C98" s="274"/>
      <c r="D98" s="274"/>
      <c r="E98" s="275">
        <v>11</v>
      </c>
      <c r="F98" s="274"/>
      <c r="G98" s="274"/>
      <c r="H98" s="274"/>
      <c r="I98" s="274"/>
      <c r="J98" s="274"/>
      <c r="K98" s="274"/>
      <c r="L98" s="274"/>
      <c r="M98" s="274"/>
      <c r="N98" s="274"/>
      <c r="O98" s="274"/>
      <c r="P98" s="274"/>
      <c r="Q98" s="274"/>
      <c r="R98" s="274"/>
      <c r="S98" s="275">
        <v>333</v>
      </c>
      <c r="T98" s="274"/>
      <c r="U98" s="274"/>
      <c r="V98" s="274"/>
      <c r="W98" s="276">
        <v>2068</v>
      </c>
      <c r="X98" s="274"/>
      <c r="Y98" s="274"/>
      <c r="Z98" s="274"/>
      <c r="AA98" s="276">
        <v>1497</v>
      </c>
      <c r="AB98" s="274"/>
      <c r="AC98" s="274"/>
      <c r="AD98" s="274"/>
      <c r="AE98" s="276">
        <v>2804</v>
      </c>
      <c r="AF98" s="274"/>
      <c r="AG98" s="276">
        <v>2694</v>
      </c>
      <c r="AH98" s="274"/>
      <c r="AI98" s="274"/>
      <c r="AJ98" s="274"/>
      <c r="AK98" s="276">
        <v>2806</v>
      </c>
      <c r="AL98" s="274"/>
      <c r="AM98" s="274"/>
      <c r="AN98" s="274"/>
      <c r="AO98" s="276">
        <v>3521</v>
      </c>
      <c r="AP98" s="274"/>
      <c r="AQ98" s="274"/>
      <c r="AR98" s="274"/>
      <c r="AS98" s="275">
        <v>511</v>
      </c>
      <c r="AT98" s="274"/>
      <c r="AU98" s="276">
        <v>1239</v>
      </c>
      <c r="AV98" s="274"/>
      <c r="AW98" s="275">
        <v>370</v>
      </c>
      <c r="AX98" s="274"/>
      <c r="AY98" s="275">
        <v>132</v>
      </c>
      <c r="AZ98" s="274"/>
      <c r="BA98" s="276">
        <v>1163</v>
      </c>
      <c r="BB98" s="274"/>
      <c r="BC98" s="274"/>
      <c r="BD98" s="274"/>
      <c r="BE98" s="274"/>
      <c r="BF98" s="274"/>
      <c r="BG98" s="275">
        <v>386</v>
      </c>
      <c r="BH98" s="274"/>
      <c r="BI98" s="274"/>
      <c r="BJ98" s="274"/>
      <c r="BK98" s="275">
        <v>686</v>
      </c>
      <c r="BL98" s="274"/>
      <c r="BM98" s="275">
        <v>504</v>
      </c>
      <c r="BN98" s="274"/>
      <c r="BO98" s="275">
        <v>432</v>
      </c>
      <c r="BP98" s="274"/>
      <c r="BQ98" s="274"/>
      <c r="BR98" s="274"/>
      <c r="BS98" s="275">
        <v>464</v>
      </c>
      <c r="BT98" s="274"/>
      <c r="BU98" s="275">
        <v>118</v>
      </c>
      <c r="BV98" s="274"/>
      <c r="BW98" s="275">
        <v>224</v>
      </c>
      <c r="BX98" s="274"/>
      <c r="BY98" s="275">
        <v>602</v>
      </c>
      <c r="BZ98" s="274"/>
      <c r="CA98" s="275">
        <v>130</v>
      </c>
      <c r="CB98" s="274"/>
      <c r="CC98" s="275">
        <v>235</v>
      </c>
      <c r="CD98" s="274"/>
      <c r="CE98" s="276">
        <v>1854</v>
      </c>
      <c r="CF98" s="274"/>
      <c r="CG98" s="275">
        <v>229</v>
      </c>
      <c r="CH98" s="274"/>
      <c r="CI98" s="275">
        <v>272</v>
      </c>
      <c r="CJ98" s="274"/>
      <c r="CK98" s="275">
        <v>190</v>
      </c>
      <c r="CL98" s="274"/>
      <c r="CM98" s="275">
        <v>108</v>
      </c>
      <c r="CN98" s="274"/>
      <c r="CO98" s="275">
        <v>74</v>
      </c>
      <c r="CP98" s="274"/>
      <c r="CQ98" s="275">
        <v>627</v>
      </c>
      <c r="CR98" s="274"/>
      <c r="CS98" s="275">
        <v>190</v>
      </c>
      <c r="CT98" s="274"/>
      <c r="CU98" s="275">
        <v>141</v>
      </c>
      <c r="CV98" s="274"/>
      <c r="CW98" s="275">
        <v>252</v>
      </c>
      <c r="CX98" s="274"/>
      <c r="CY98" s="275">
        <v>354</v>
      </c>
      <c r="CZ98" s="274"/>
      <c r="DA98" s="275">
        <v>330</v>
      </c>
      <c r="DB98" s="274"/>
      <c r="DC98" s="276">
        <v>1169</v>
      </c>
      <c r="DD98" s="274"/>
      <c r="DE98" s="275">
        <v>222</v>
      </c>
      <c r="DF98" s="274"/>
      <c r="DG98" s="275">
        <v>226</v>
      </c>
      <c r="DH98" s="274"/>
      <c r="DI98" s="275">
        <v>95</v>
      </c>
      <c r="DJ98" s="274"/>
      <c r="DK98" s="275">
        <v>204</v>
      </c>
      <c r="DL98" s="274"/>
      <c r="DM98" s="275">
        <v>697</v>
      </c>
      <c r="DN98" s="274"/>
      <c r="DO98" s="275">
        <v>5</v>
      </c>
      <c r="DP98" s="274"/>
      <c r="DQ98" s="275">
        <v>71</v>
      </c>
      <c r="DR98" s="274"/>
      <c r="DS98" s="275">
        <v>916</v>
      </c>
      <c r="DT98" s="274"/>
      <c r="DU98" s="275">
        <v>286</v>
      </c>
      <c r="DV98" s="274"/>
      <c r="DW98" s="275">
        <v>517</v>
      </c>
      <c r="DX98" s="274"/>
      <c r="DY98" s="275">
        <v>405</v>
      </c>
      <c r="DZ98" s="274"/>
      <c r="EA98" s="275">
        <v>86</v>
      </c>
      <c r="EB98" s="274"/>
      <c r="EC98" s="275">
        <v>188</v>
      </c>
      <c r="ED98" s="274"/>
      <c r="EE98" s="275">
        <v>384</v>
      </c>
      <c r="EF98" s="274"/>
      <c r="EG98" s="275">
        <v>47</v>
      </c>
      <c r="EH98" s="274"/>
      <c r="EI98" s="275">
        <v>431</v>
      </c>
      <c r="EJ98" s="274"/>
      <c r="EK98" s="276">
        <v>1084</v>
      </c>
      <c r="EL98" s="274"/>
      <c r="EM98" s="275">
        <v>12</v>
      </c>
      <c r="EN98" s="274"/>
      <c r="EO98" s="275">
        <v>676</v>
      </c>
      <c r="EP98" s="274"/>
      <c r="EQ98" s="274"/>
      <c r="ER98" s="274"/>
      <c r="ES98" s="274"/>
      <c r="ET98" s="274"/>
      <c r="EU98" s="275">
        <v>9</v>
      </c>
      <c r="EV98" s="274"/>
      <c r="EW98" s="274"/>
      <c r="EX98" s="274"/>
      <c r="EY98" s="274"/>
      <c r="EZ98" s="274"/>
      <c r="FA98" s="274"/>
      <c r="FB98" s="274"/>
      <c r="FC98" s="274"/>
      <c r="FD98" s="274"/>
      <c r="FE98" s="274"/>
      <c r="FF98" s="274"/>
      <c r="FG98" s="274"/>
      <c r="FH98" s="274"/>
      <c r="FI98" s="274"/>
      <c r="FJ98" s="274"/>
      <c r="FK98" s="274"/>
      <c r="FL98" s="274"/>
      <c r="FM98" s="274"/>
      <c r="FN98" s="274"/>
      <c r="FO98" s="274"/>
      <c r="FP98" s="274"/>
      <c r="FQ98" s="274"/>
      <c r="FR98" s="274"/>
      <c r="FS98" s="274"/>
      <c r="FT98" s="274"/>
      <c r="FU98" s="274"/>
      <c r="FV98" s="274"/>
      <c r="FW98" s="274"/>
      <c r="FX98" s="274"/>
      <c r="FY98" s="274"/>
      <c r="FZ98" s="274"/>
      <c r="GA98" s="274"/>
      <c r="GB98" s="274"/>
      <c r="GC98" s="274"/>
      <c r="GD98" s="274"/>
      <c r="GE98" s="274"/>
      <c r="GF98" s="274"/>
      <c r="GG98" s="274"/>
      <c r="GH98" s="274"/>
      <c r="GI98" s="274"/>
      <c r="GJ98" s="274"/>
      <c r="GK98" s="274"/>
      <c r="GL98" s="274"/>
      <c r="GM98" s="274"/>
      <c r="GN98" s="274"/>
      <c r="GO98" s="274"/>
    </row>
    <row r="99" spans="1:197" ht="11.1" customHeight="1" x14ac:dyDescent="0.2">
      <c r="A99" s="273" t="s">
        <v>398</v>
      </c>
      <c r="B99" s="274"/>
      <c r="C99" s="274"/>
      <c r="D99" s="274"/>
      <c r="E99" s="275">
        <v>34</v>
      </c>
      <c r="F99" s="274"/>
      <c r="G99" s="274"/>
      <c r="H99" s="274"/>
      <c r="I99" s="274"/>
      <c r="J99" s="274"/>
      <c r="K99" s="274"/>
      <c r="L99" s="274"/>
      <c r="M99" s="274"/>
      <c r="N99" s="274"/>
      <c r="O99" s="274"/>
      <c r="P99" s="274"/>
      <c r="Q99" s="274"/>
      <c r="R99" s="274"/>
      <c r="S99" s="275">
        <v>119</v>
      </c>
      <c r="T99" s="274"/>
      <c r="U99" s="274"/>
      <c r="V99" s="274"/>
      <c r="W99" s="276">
        <v>2179</v>
      </c>
      <c r="X99" s="274"/>
      <c r="Y99" s="274"/>
      <c r="Z99" s="274"/>
      <c r="AA99" s="276">
        <v>1416</v>
      </c>
      <c r="AB99" s="274"/>
      <c r="AC99" s="274"/>
      <c r="AD99" s="274"/>
      <c r="AE99" s="276">
        <v>3462</v>
      </c>
      <c r="AF99" s="274"/>
      <c r="AG99" s="276">
        <v>4820</v>
      </c>
      <c r="AH99" s="274"/>
      <c r="AI99" s="274"/>
      <c r="AJ99" s="274"/>
      <c r="AK99" s="276">
        <v>3286</v>
      </c>
      <c r="AL99" s="274"/>
      <c r="AM99" s="274"/>
      <c r="AN99" s="274"/>
      <c r="AO99" s="276">
        <v>3047</v>
      </c>
      <c r="AP99" s="274"/>
      <c r="AQ99" s="274"/>
      <c r="AR99" s="274"/>
      <c r="AS99" s="275">
        <v>551</v>
      </c>
      <c r="AT99" s="274"/>
      <c r="AU99" s="275">
        <v>607</v>
      </c>
      <c r="AV99" s="274"/>
      <c r="AW99" s="275">
        <v>444</v>
      </c>
      <c r="AX99" s="274"/>
      <c r="AY99" s="275">
        <v>171</v>
      </c>
      <c r="AZ99" s="274"/>
      <c r="BA99" s="275">
        <v>617</v>
      </c>
      <c r="BB99" s="274"/>
      <c r="BC99" s="274"/>
      <c r="BD99" s="274"/>
      <c r="BE99" s="274"/>
      <c r="BF99" s="274"/>
      <c r="BG99" s="275">
        <v>102</v>
      </c>
      <c r="BH99" s="274"/>
      <c r="BI99" s="274"/>
      <c r="BJ99" s="274"/>
      <c r="BK99" s="275">
        <v>322</v>
      </c>
      <c r="BL99" s="274"/>
      <c r="BM99" s="276">
        <v>1242</v>
      </c>
      <c r="BN99" s="274"/>
      <c r="BO99" s="276">
        <v>2067</v>
      </c>
      <c r="BP99" s="274"/>
      <c r="BQ99" s="274"/>
      <c r="BR99" s="274"/>
      <c r="BS99" s="275">
        <v>685</v>
      </c>
      <c r="BT99" s="274"/>
      <c r="BU99" s="275">
        <v>433</v>
      </c>
      <c r="BV99" s="274"/>
      <c r="BW99" s="275">
        <v>288</v>
      </c>
      <c r="BX99" s="274"/>
      <c r="BY99" s="275">
        <v>373</v>
      </c>
      <c r="BZ99" s="274"/>
      <c r="CA99" s="275">
        <v>147</v>
      </c>
      <c r="CB99" s="274"/>
      <c r="CC99" s="275">
        <v>549</v>
      </c>
      <c r="CD99" s="274"/>
      <c r="CE99" s="275">
        <v>964</v>
      </c>
      <c r="CF99" s="274"/>
      <c r="CG99" s="275">
        <v>176</v>
      </c>
      <c r="CH99" s="274"/>
      <c r="CI99" s="275">
        <v>240</v>
      </c>
      <c r="CJ99" s="274"/>
      <c r="CK99" s="275">
        <v>379</v>
      </c>
      <c r="CL99" s="274"/>
      <c r="CM99" s="275">
        <v>249</v>
      </c>
      <c r="CN99" s="274"/>
      <c r="CO99" s="275">
        <v>153</v>
      </c>
      <c r="CP99" s="274"/>
      <c r="CQ99" s="275">
        <v>675</v>
      </c>
      <c r="CR99" s="274"/>
      <c r="CS99" s="275">
        <v>511</v>
      </c>
      <c r="CT99" s="274"/>
      <c r="CU99" s="275">
        <v>116</v>
      </c>
      <c r="CV99" s="274"/>
      <c r="CW99" s="275">
        <v>312</v>
      </c>
      <c r="CX99" s="274"/>
      <c r="CY99" s="275">
        <v>147</v>
      </c>
      <c r="CZ99" s="274"/>
      <c r="DA99" s="275">
        <v>722</v>
      </c>
      <c r="DB99" s="274"/>
      <c r="DC99" s="275">
        <v>602</v>
      </c>
      <c r="DD99" s="274"/>
      <c r="DE99" s="275">
        <v>254</v>
      </c>
      <c r="DF99" s="274"/>
      <c r="DG99" s="275">
        <v>653</v>
      </c>
      <c r="DH99" s="274"/>
      <c r="DI99" s="275">
        <v>36</v>
      </c>
      <c r="DJ99" s="274"/>
      <c r="DK99" s="275">
        <v>594</v>
      </c>
      <c r="DL99" s="274"/>
      <c r="DM99" s="275">
        <v>983</v>
      </c>
      <c r="DN99" s="274"/>
      <c r="DO99" s="275">
        <v>29</v>
      </c>
      <c r="DP99" s="274"/>
      <c r="DQ99" s="275">
        <v>293</v>
      </c>
      <c r="DR99" s="274"/>
      <c r="DS99" s="275">
        <v>478</v>
      </c>
      <c r="DT99" s="274"/>
      <c r="DU99" s="275">
        <v>294</v>
      </c>
      <c r="DV99" s="274"/>
      <c r="DW99" s="275">
        <v>388</v>
      </c>
      <c r="DX99" s="274"/>
      <c r="DY99" s="275">
        <v>157</v>
      </c>
      <c r="DZ99" s="274"/>
      <c r="EA99" s="275">
        <v>207</v>
      </c>
      <c r="EB99" s="274"/>
      <c r="EC99" s="275">
        <v>146</v>
      </c>
      <c r="ED99" s="274"/>
      <c r="EE99" s="275">
        <v>466</v>
      </c>
      <c r="EF99" s="274"/>
      <c r="EG99" s="275">
        <v>43</v>
      </c>
      <c r="EH99" s="274"/>
      <c r="EI99" s="275">
        <v>478</v>
      </c>
      <c r="EJ99" s="274"/>
      <c r="EK99" s="275">
        <v>182</v>
      </c>
      <c r="EL99" s="274"/>
      <c r="EM99" s="275">
        <v>243</v>
      </c>
      <c r="EN99" s="274"/>
      <c r="EO99" s="275">
        <v>281</v>
      </c>
      <c r="EP99" s="274"/>
      <c r="EQ99" s="274"/>
      <c r="ER99" s="274"/>
      <c r="ES99" s="274"/>
      <c r="ET99" s="274"/>
      <c r="EU99" s="274"/>
      <c r="EV99" s="274"/>
      <c r="EW99" s="275">
        <v>10</v>
      </c>
      <c r="EX99" s="274"/>
      <c r="EY99" s="274"/>
      <c r="EZ99" s="274"/>
      <c r="FA99" s="274"/>
      <c r="FB99" s="274"/>
      <c r="FC99" s="274"/>
      <c r="FD99" s="274"/>
      <c r="FE99" s="274"/>
      <c r="FF99" s="274"/>
      <c r="FG99" s="274"/>
      <c r="FH99" s="274"/>
      <c r="FI99" s="274"/>
      <c r="FJ99" s="274"/>
      <c r="FK99" s="274"/>
      <c r="FL99" s="274"/>
      <c r="FM99" s="274"/>
      <c r="FN99" s="274"/>
      <c r="FO99" s="274"/>
      <c r="FP99" s="274"/>
      <c r="FQ99" s="274"/>
      <c r="FR99" s="274"/>
      <c r="FS99" s="274"/>
      <c r="FT99" s="274"/>
      <c r="FU99" s="274"/>
      <c r="FV99" s="274"/>
      <c r="FW99" s="274"/>
      <c r="FX99" s="274"/>
      <c r="FY99" s="274"/>
      <c r="FZ99" s="274"/>
      <c r="GA99" s="274"/>
      <c r="GB99" s="274"/>
      <c r="GC99" s="274"/>
      <c r="GD99" s="274"/>
      <c r="GE99" s="274"/>
      <c r="GF99" s="274"/>
      <c r="GG99" s="274"/>
      <c r="GH99" s="274"/>
      <c r="GI99" s="274"/>
      <c r="GJ99" s="274"/>
      <c r="GK99" s="274"/>
      <c r="GL99" s="274"/>
      <c r="GM99" s="274"/>
      <c r="GN99" s="274"/>
      <c r="GO99" s="274"/>
    </row>
    <row r="100" spans="1:197" ht="11.1" customHeight="1" x14ac:dyDescent="0.2">
      <c r="A100" s="273" t="s">
        <v>657</v>
      </c>
      <c r="B100" s="274"/>
      <c r="C100" s="274"/>
      <c r="D100" s="274"/>
      <c r="E100" s="274"/>
      <c r="F100" s="274"/>
      <c r="G100" s="274"/>
      <c r="H100" s="274"/>
      <c r="I100" s="274"/>
      <c r="J100" s="274"/>
      <c r="K100" s="274"/>
      <c r="L100" s="274"/>
      <c r="M100" s="274"/>
      <c r="N100" s="274"/>
      <c r="O100" s="274"/>
      <c r="P100" s="274"/>
      <c r="Q100" s="274"/>
      <c r="R100" s="274"/>
      <c r="S100" s="274"/>
      <c r="T100" s="274"/>
      <c r="U100" s="274"/>
      <c r="V100" s="274"/>
      <c r="W100" s="274"/>
      <c r="X100" s="274"/>
      <c r="Y100" s="274"/>
      <c r="Z100" s="274"/>
      <c r="AA100" s="274"/>
      <c r="AB100" s="274"/>
      <c r="AC100" s="274"/>
      <c r="AD100" s="274"/>
      <c r="AE100" s="274"/>
      <c r="AF100" s="274"/>
      <c r="AG100" s="274"/>
      <c r="AH100" s="274"/>
      <c r="AI100" s="274"/>
      <c r="AJ100" s="274"/>
      <c r="AK100" s="274"/>
      <c r="AL100" s="274"/>
      <c r="AM100" s="274"/>
      <c r="AN100" s="274"/>
      <c r="AO100" s="274"/>
      <c r="AP100" s="274"/>
      <c r="AQ100" s="274"/>
      <c r="AR100" s="274"/>
      <c r="AS100" s="274"/>
      <c r="AT100" s="274"/>
      <c r="AU100" s="274"/>
      <c r="AV100" s="274"/>
      <c r="AW100" s="274"/>
      <c r="AX100" s="274"/>
      <c r="AY100" s="274"/>
      <c r="AZ100" s="274"/>
      <c r="BA100" s="274"/>
      <c r="BB100" s="274"/>
      <c r="BC100" s="274"/>
      <c r="BD100" s="274"/>
      <c r="BE100" s="274"/>
      <c r="BF100" s="274"/>
      <c r="BG100" s="274"/>
      <c r="BH100" s="274"/>
      <c r="BI100" s="274"/>
      <c r="BJ100" s="274"/>
      <c r="BK100" s="274"/>
      <c r="BL100" s="274"/>
      <c r="BM100" s="274"/>
      <c r="BN100" s="274"/>
      <c r="BO100" s="274"/>
      <c r="BP100" s="274"/>
      <c r="BQ100" s="274"/>
      <c r="BR100" s="274"/>
      <c r="BS100" s="274"/>
      <c r="BT100" s="274"/>
      <c r="BU100" s="274"/>
      <c r="BV100" s="274"/>
      <c r="BW100" s="274"/>
      <c r="BX100" s="274"/>
      <c r="BY100" s="274"/>
      <c r="BZ100" s="274"/>
      <c r="CA100" s="274"/>
      <c r="CB100" s="274"/>
      <c r="CC100" s="274"/>
      <c r="CD100" s="274"/>
      <c r="CE100" s="274"/>
      <c r="CF100" s="274"/>
      <c r="CG100" s="274"/>
      <c r="CH100" s="274"/>
      <c r="CI100" s="274"/>
      <c r="CJ100" s="274"/>
      <c r="CK100" s="274"/>
      <c r="CL100" s="274"/>
      <c r="CM100" s="274"/>
      <c r="CN100" s="274"/>
      <c r="CO100" s="274"/>
      <c r="CP100" s="274"/>
      <c r="CQ100" s="274"/>
      <c r="CR100" s="274"/>
      <c r="CS100" s="274"/>
      <c r="CT100" s="274"/>
      <c r="CU100" s="274"/>
      <c r="CV100" s="274"/>
      <c r="CW100" s="274"/>
      <c r="CX100" s="274"/>
      <c r="CY100" s="274"/>
      <c r="CZ100" s="274"/>
      <c r="DA100" s="274"/>
      <c r="DB100" s="274"/>
      <c r="DC100" s="274"/>
      <c r="DD100" s="274"/>
      <c r="DE100" s="274"/>
      <c r="DF100" s="274"/>
      <c r="DG100" s="274"/>
      <c r="DH100" s="274"/>
      <c r="DI100" s="274"/>
      <c r="DJ100" s="274"/>
      <c r="DK100" s="274"/>
      <c r="DL100" s="274"/>
      <c r="DM100" s="274"/>
      <c r="DN100" s="274"/>
      <c r="DO100" s="274"/>
      <c r="DP100" s="274"/>
      <c r="DQ100" s="274"/>
      <c r="DR100" s="274"/>
      <c r="DS100" s="274"/>
      <c r="DT100" s="274"/>
      <c r="DU100" s="274"/>
      <c r="DV100" s="274"/>
      <c r="DW100" s="274"/>
      <c r="DX100" s="274"/>
      <c r="DY100" s="274"/>
      <c r="DZ100" s="274"/>
      <c r="EA100" s="274"/>
      <c r="EB100" s="274"/>
      <c r="EC100" s="274"/>
      <c r="ED100" s="274"/>
      <c r="EE100" s="274"/>
      <c r="EF100" s="274"/>
      <c r="EG100" s="274"/>
      <c r="EH100" s="274"/>
      <c r="EI100" s="274"/>
      <c r="EJ100" s="274"/>
      <c r="EK100" s="274"/>
      <c r="EL100" s="274"/>
      <c r="EM100" s="274"/>
      <c r="EN100" s="274"/>
      <c r="EO100" s="274"/>
      <c r="EP100" s="274"/>
      <c r="EQ100" s="274"/>
      <c r="ER100" s="274"/>
      <c r="ES100" s="274"/>
      <c r="ET100" s="274"/>
      <c r="EU100" s="274"/>
      <c r="EV100" s="274"/>
      <c r="EW100" s="274"/>
      <c r="EX100" s="274"/>
      <c r="EY100" s="274"/>
      <c r="EZ100" s="274"/>
      <c r="FA100" s="274"/>
      <c r="FB100" s="274"/>
      <c r="FC100" s="274"/>
      <c r="FD100" s="274"/>
      <c r="FE100" s="274"/>
      <c r="FF100" s="274"/>
      <c r="FG100" s="274"/>
      <c r="FH100" s="274"/>
      <c r="FI100" s="274"/>
      <c r="FJ100" s="274"/>
      <c r="FK100" s="274"/>
      <c r="FL100" s="274"/>
      <c r="FM100" s="274"/>
      <c r="FN100" s="274"/>
      <c r="FO100" s="274"/>
      <c r="FP100" s="274"/>
      <c r="FQ100" s="274"/>
      <c r="FR100" s="274"/>
      <c r="FS100" s="274"/>
      <c r="FT100" s="274"/>
      <c r="FU100" s="274"/>
      <c r="FV100" s="274"/>
      <c r="FW100" s="274"/>
      <c r="FX100" s="274"/>
      <c r="FY100" s="274"/>
      <c r="FZ100" s="274"/>
      <c r="GA100" s="274"/>
      <c r="GB100" s="274"/>
      <c r="GC100" s="274"/>
      <c r="GD100" s="274"/>
      <c r="GE100" s="274"/>
      <c r="GF100" s="274"/>
      <c r="GG100" s="274"/>
      <c r="GH100" s="274"/>
      <c r="GI100" s="274"/>
      <c r="GJ100" s="274"/>
      <c r="GK100" s="274"/>
      <c r="GL100" s="274"/>
      <c r="GM100" s="274"/>
      <c r="GN100" s="274"/>
      <c r="GO100" s="274"/>
    </row>
    <row r="101" spans="1:197" ht="11.1" customHeight="1" x14ac:dyDescent="0.2">
      <c r="A101" s="273" t="s">
        <v>658</v>
      </c>
      <c r="B101" s="274"/>
      <c r="C101" s="274"/>
      <c r="D101" s="274"/>
      <c r="E101" s="274"/>
      <c r="F101" s="274"/>
      <c r="G101" s="274"/>
      <c r="H101" s="274"/>
      <c r="I101" s="275">
        <v>1</v>
      </c>
      <c r="J101" s="274"/>
      <c r="K101" s="274"/>
      <c r="L101" s="274"/>
      <c r="M101" s="274"/>
      <c r="N101" s="274"/>
      <c r="O101" s="274"/>
      <c r="P101" s="274"/>
      <c r="Q101" s="274"/>
      <c r="R101" s="274"/>
      <c r="S101" s="275">
        <v>121</v>
      </c>
      <c r="T101" s="274"/>
      <c r="U101" s="274"/>
      <c r="V101" s="274"/>
      <c r="W101" s="275">
        <v>1</v>
      </c>
      <c r="X101" s="274"/>
      <c r="Y101" s="274"/>
      <c r="Z101" s="274"/>
      <c r="AA101" s="275">
        <v>6</v>
      </c>
      <c r="AB101" s="274"/>
      <c r="AC101" s="274"/>
      <c r="AD101" s="274"/>
      <c r="AE101" s="274"/>
      <c r="AF101" s="274"/>
      <c r="AG101" s="274"/>
      <c r="AH101" s="274"/>
      <c r="AI101" s="274"/>
      <c r="AJ101" s="274"/>
      <c r="AK101" s="275">
        <v>23</v>
      </c>
      <c r="AL101" s="274"/>
      <c r="AM101" s="274"/>
      <c r="AN101" s="274"/>
      <c r="AO101" s="274"/>
      <c r="AP101" s="274"/>
      <c r="AQ101" s="274"/>
      <c r="AR101" s="274"/>
      <c r="AS101" s="274"/>
      <c r="AT101" s="274"/>
      <c r="AU101" s="274"/>
      <c r="AV101" s="274"/>
      <c r="AW101" s="274"/>
      <c r="AX101" s="274"/>
      <c r="AY101" s="274"/>
      <c r="AZ101" s="274"/>
      <c r="BA101" s="275">
        <v>21</v>
      </c>
      <c r="BB101" s="274"/>
      <c r="BC101" s="275">
        <v>8</v>
      </c>
      <c r="BD101" s="274"/>
      <c r="BE101" s="274"/>
      <c r="BF101" s="274"/>
      <c r="BG101" s="274"/>
      <c r="BH101" s="274"/>
      <c r="BI101" s="275">
        <v>1</v>
      </c>
      <c r="BJ101" s="274"/>
      <c r="BK101" s="274"/>
      <c r="BL101" s="274"/>
      <c r="BM101" s="274"/>
      <c r="BN101" s="274"/>
      <c r="BO101" s="275">
        <v>28</v>
      </c>
      <c r="BP101" s="274"/>
      <c r="BQ101" s="274"/>
      <c r="BR101" s="274"/>
      <c r="BS101" s="274"/>
      <c r="BT101" s="274"/>
      <c r="BU101" s="274"/>
      <c r="BV101" s="274"/>
      <c r="BW101" s="275">
        <v>4</v>
      </c>
      <c r="BX101" s="274"/>
      <c r="BY101" s="275">
        <v>1</v>
      </c>
      <c r="BZ101" s="274"/>
      <c r="CA101" s="274"/>
      <c r="CB101" s="274"/>
      <c r="CC101" s="274"/>
      <c r="CD101" s="274"/>
      <c r="CE101" s="274"/>
      <c r="CF101" s="274"/>
      <c r="CG101" s="274"/>
      <c r="CH101" s="274"/>
      <c r="CI101" s="275">
        <v>11</v>
      </c>
      <c r="CJ101" s="274"/>
      <c r="CK101" s="275">
        <v>69</v>
      </c>
      <c r="CL101" s="274"/>
      <c r="CM101" s="274"/>
      <c r="CN101" s="274"/>
      <c r="CO101" s="274"/>
      <c r="CP101" s="274"/>
      <c r="CQ101" s="275">
        <v>2</v>
      </c>
      <c r="CR101" s="274"/>
      <c r="CS101" s="274"/>
      <c r="CT101" s="274"/>
      <c r="CU101" s="274"/>
      <c r="CV101" s="274"/>
      <c r="CW101" s="274"/>
      <c r="CX101" s="274"/>
      <c r="CY101" s="274"/>
      <c r="CZ101" s="274"/>
      <c r="DA101" s="274"/>
      <c r="DB101" s="274"/>
      <c r="DC101" s="275">
        <v>22</v>
      </c>
      <c r="DD101" s="274"/>
      <c r="DE101" s="275">
        <v>69</v>
      </c>
      <c r="DF101" s="274"/>
      <c r="DG101" s="274"/>
      <c r="DH101" s="274"/>
      <c r="DI101" s="274"/>
      <c r="DJ101" s="274"/>
      <c r="DK101" s="275">
        <v>1</v>
      </c>
      <c r="DL101" s="274"/>
      <c r="DM101" s="275">
        <v>1</v>
      </c>
      <c r="DN101" s="274"/>
      <c r="DO101" s="274"/>
      <c r="DP101" s="274"/>
      <c r="DQ101" s="274"/>
      <c r="DR101" s="274"/>
      <c r="DS101" s="275">
        <v>53</v>
      </c>
      <c r="DT101" s="274"/>
      <c r="DU101" s="274"/>
      <c r="DV101" s="274"/>
      <c r="DW101" s="274"/>
      <c r="DX101" s="274"/>
      <c r="DY101" s="274"/>
      <c r="DZ101" s="274"/>
      <c r="EA101" s="274"/>
      <c r="EB101" s="274"/>
      <c r="EC101" s="274"/>
      <c r="ED101" s="274"/>
      <c r="EE101" s="274"/>
      <c r="EF101" s="274"/>
      <c r="EG101" s="274"/>
      <c r="EH101" s="274"/>
      <c r="EI101" s="274"/>
      <c r="EJ101" s="274"/>
      <c r="EK101" s="275">
        <v>71</v>
      </c>
      <c r="EL101" s="274"/>
      <c r="EM101" s="274"/>
      <c r="EN101" s="274"/>
      <c r="EO101" s="274"/>
      <c r="EP101" s="274"/>
      <c r="EQ101" s="274"/>
      <c r="ER101" s="274"/>
      <c r="ES101" s="274"/>
      <c r="ET101" s="274"/>
      <c r="EU101" s="274"/>
      <c r="EV101" s="274"/>
      <c r="EW101" s="274"/>
      <c r="EX101" s="274"/>
      <c r="EY101" s="274"/>
      <c r="EZ101" s="274"/>
      <c r="FA101" s="274"/>
      <c r="FB101" s="274"/>
      <c r="FC101" s="274"/>
      <c r="FD101" s="274"/>
      <c r="FE101" s="274"/>
      <c r="FF101" s="274"/>
      <c r="FG101" s="274"/>
      <c r="FH101" s="274"/>
      <c r="FI101" s="274"/>
      <c r="FJ101" s="274"/>
      <c r="FK101" s="274"/>
      <c r="FL101" s="274"/>
      <c r="FM101" s="274"/>
      <c r="FN101" s="274"/>
      <c r="FO101" s="274"/>
      <c r="FP101" s="274"/>
      <c r="FQ101" s="274"/>
      <c r="FR101" s="274"/>
      <c r="FS101" s="274"/>
      <c r="FT101" s="274"/>
      <c r="FU101" s="274"/>
      <c r="FV101" s="274"/>
      <c r="FW101" s="274"/>
      <c r="FX101" s="274"/>
      <c r="FY101" s="274"/>
      <c r="FZ101" s="274"/>
      <c r="GA101" s="274"/>
      <c r="GB101" s="274"/>
      <c r="GC101" s="274"/>
      <c r="GD101" s="274"/>
      <c r="GE101" s="274"/>
      <c r="GF101" s="274"/>
      <c r="GG101" s="274"/>
      <c r="GH101" s="274"/>
      <c r="GI101" s="274"/>
      <c r="GJ101" s="274"/>
      <c r="GK101" s="274"/>
      <c r="GL101" s="274"/>
      <c r="GM101" s="274"/>
      <c r="GN101" s="274"/>
      <c r="GO101" s="274"/>
    </row>
    <row r="102" spans="1:197" ht="11.1" customHeight="1" x14ac:dyDescent="0.2">
      <c r="A102" s="273" t="s">
        <v>659</v>
      </c>
      <c r="B102" s="274"/>
      <c r="C102" s="274"/>
      <c r="D102" s="274"/>
      <c r="E102" s="274"/>
      <c r="F102" s="274"/>
      <c r="G102" s="274"/>
      <c r="H102" s="274"/>
      <c r="I102" s="274"/>
      <c r="J102" s="274"/>
      <c r="K102" s="274"/>
      <c r="L102" s="274"/>
      <c r="M102" s="274"/>
      <c r="N102" s="274"/>
      <c r="O102" s="274"/>
      <c r="P102" s="274"/>
      <c r="Q102" s="274"/>
      <c r="R102" s="274"/>
      <c r="S102" s="274"/>
      <c r="T102" s="274"/>
      <c r="U102" s="274"/>
      <c r="V102" s="274"/>
      <c r="W102" s="274"/>
      <c r="X102" s="274"/>
      <c r="Y102" s="274"/>
      <c r="Z102" s="274"/>
      <c r="AA102" s="276">
        <v>9693</v>
      </c>
      <c r="AB102" s="274"/>
      <c r="AC102" s="274"/>
      <c r="AD102" s="274"/>
      <c r="AE102" s="275">
        <v>30</v>
      </c>
      <c r="AF102" s="274"/>
      <c r="AG102" s="274"/>
      <c r="AH102" s="274"/>
      <c r="AI102" s="274"/>
      <c r="AJ102" s="274"/>
      <c r="AK102" s="276">
        <v>2508</v>
      </c>
      <c r="AL102" s="274"/>
      <c r="AM102" s="274"/>
      <c r="AN102" s="274"/>
      <c r="AO102" s="276">
        <v>2479</v>
      </c>
      <c r="AP102" s="274"/>
      <c r="AQ102" s="274"/>
      <c r="AR102" s="274"/>
      <c r="AS102" s="274"/>
      <c r="AT102" s="274"/>
      <c r="AU102" s="274"/>
      <c r="AV102" s="274"/>
      <c r="AW102" s="274"/>
      <c r="AX102" s="274"/>
      <c r="AY102" s="274"/>
      <c r="AZ102" s="274"/>
      <c r="BA102" s="274"/>
      <c r="BB102" s="274"/>
      <c r="BC102" s="274"/>
      <c r="BD102" s="274"/>
      <c r="BE102" s="274"/>
      <c r="BF102" s="274"/>
      <c r="BG102" s="274"/>
      <c r="BH102" s="274"/>
      <c r="BI102" s="274"/>
      <c r="BJ102" s="274"/>
      <c r="BK102" s="274"/>
      <c r="BL102" s="274"/>
      <c r="BM102" s="274"/>
      <c r="BN102" s="274"/>
      <c r="BO102" s="274"/>
      <c r="BP102" s="274"/>
      <c r="BQ102" s="274"/>
      <c r="BR102" s="274"/>
      <c r="BS102" s="274"/>
      <c r="BT102" s="274"/>
      <c r="BU102" s="274"/>
      <c r="BV102" s="274"/>
      <c r="BW102" s="274"/>
      <c r="BX102" s="274"/>
      <c r="BY102" s="274"/>
      <c r="BZ102" s="274"/>
      <c r="CA102" s="274"/>
      <c r="CB102" s="274"/>
      <c r="CC102" s="274"/>
      <c r="CD102" s="274"/>
      <c r="CE102" s="274"/>
      <c r="CF102" s="274"/>
      <c r="CG102" s="274"/>
      <c r="CH102" s="274"/>
      <c r="CI102" s="274"/>
      <c r="CJ102" s="274"/>
      <c r="CK102" s="274"/>
      <c r="CL102" s="274"/>
      <c r="CM102" s="274"/>
      <c r="CN102" s="274"/>
      <c r="CO102" s="274"/>
      <c r="CP102" s="274"/>
      <c r="CQ102" s="274"/>
      <c r="CR102" s="274"/>
      <c r="CS102" s="274"/>
      <c r="CT102" s="274"/>
      <c r="CU102" s="274"/>
      <c r="CV102" s="274"/>
      <c r="CW102" s="274"/>
      <c r="CX102" s="274"/>
      <c r="CY102" s="274"/>
      <c r="CZ102" s="274"/>
      <c r="DA102" s="274"/>
      <c r="DB102" s="274"/>
      <c r="DC102" s="274"/>
      <c r="DD102" s="274"/>
      <c r="DE102" s="274"/>
      <c r="DF102" s="274"/>
      <c r="DG102" s="274"/>
      <c r="DH102" s="274"/>
      <c r="DI102" s="274"/>
      <c r="DJ102" s="274"/>
      <c r="DK102" s="274"/>
      <c r="DL102" s="274"/>
      <c r="DM102" s="274"/>
      <c r="DN102" s="274"/>
      <c r="DO102" s="274"/>
      <c r="DP102" s="274"/>
      <c r="DQ102" s="274"/>
      <c r="DR102" s="274"/>
      <c r="DS102" s="274"/>
      <c r="DT102" s="274"/>
      <c r="DU102" s="274"/>
      <c r="DV102" s="274"/>
      <c r="DW102" s="274"/>
      <c r="DX102" s="274"/>
      <c r="DY102" s="274"/>
      <c r="DZ102" s="274"/>
      <c r="EA102" s="274"/>
      <c r="EB102" s="274"/>
      <c r="EC102" s="274"/>
      <c r="ED102" s="274"/>
      <c r="EE102" s="274"/>
      <c r="EF102" s="274"/>
      <c r="EG102" s="275">
        <v>13</v>
      </c>
      <c r="EH102" s="274"/>
      <c r="EI102" s="274"/>
      <c r="EJ102" s="274"/>
      <c r="EK102" s="274"/>
      <c r="EL102" s="274"/>
      <c r="EM102" s="274"/>
      <c r="EN102" s="274"/>
      <c r="EO102" s="274"/>
      <c r="EP102" s="274"/>
      <c r="EQ102" s="274"/>
      <c r="ER102" s="274"/>
      <c r="ES102" s="274"/>
      <c r="ET102" s="274"/>
      <c r="EU102" s="274"/>
      <c r="EV102" s="274"/>
      <c r="EW102" s="274"/>
      <c r="EX102" s="274"/>
      <c r="EY102" s="274"/>
      <c r="EZ102" s="274"/>
      <c r="FA102" s="274"/>
      <c r="FB102" s="274"/>
      <c r="FC102" s="274"/>
      <c r="FD102" s="274"/>
      <c r="FE102" s="274"/>
      <c r="FF102" s="274"/>
      <c r="FG102" s="274"/>
      <c r="FH102" s="274"/>
      <c r="FI102" s="274"/>
      <c r="FJ102" s="274"/>
      <c r="FK102" s="274"/>
      <c r="FL102" s="274"/>
      <c r="FM102" s="274"/>
      <c r="FN102" s="274"/>
      <c r="FO102" s="274"/>
      <c r="FP102" s="274"/>
      <c r="FQ102" s="274"/>
      <c r="FR102" s="274"/>
      <c r="FS102" s="274"/>
      <c r="FT102" s="274"/>
      <c r="FU102" s="274"/>
      <c r="FV102" s="274"/>
      <c r="FW102" s="274"/>
      <c r="FX102" s="274"/>
      <c r="FY102" s="274"/>
      <c r="FZ102" s="274"/>
      <c r="GA102" s="274"/>
      <c r="GB102" s="274"/>
      <c r="GC102" s="274"/>
      <c r="GD102" s="274"/>
      <c r="GE102" s="274"/>
      <c r="GF102" s="274"/>
      <c r="GG102" s="274"/>
      <c r="GH102" s="274"/>
      <c r="GI102" s="274"/>
      <c r="GJ102" s="274"/>
      <c r="GK102" s="274"/>
      <c r="GL102" s="274"/>
      <c r="GM102" s="274"/>
      <c r="GN102" s="274"/>
      <c r="GO102" s="274"/>
    </row>
    <row r="103" spans="1:197" ht="11.1" customHeight="1" x14ac:dyDescent="0.2">
      <c r="A103" s="273" t="s">
        <v>660</v>
      </c>
      <c r="B103" s="274"/>
      <c r="C103" s="274"/>
      <c r="D103" s="274"/>
      <c r="E103" s="276">
        <v>9795</v>
      </c>
      <c r="F103" s="274"/>
      <c r="G103" s="274"/>
      <c r="H103" s="274"/>
      <c r="I103" s="274"/>
      <c r="J103" s="274"/>
      <c r="K103" s="274"/>
      <c r="L103" s="274"/>
      <c r="M103" s="274"/>
      <c r="N103" s="274"/>
      <c r="O103" s="274"/>
      <c r="P103" s="274"/>
      <c r="Q103" s="274"/>
      <c r="R103" s="274"/>
      <c r="S103" s="276">
        <v>2252</v>
      </c>
      <c r="T103" s="274"/>
      <c r="U103" s="274"/>
      <c r="V103" s="274"/>
      <c r="W103" s="276">
        <v>43925</v>
      </c>
      <c r="X103" s="274"/>
      <c r="Y103" s="274"/>
      <c r="Z103" s="274"/>
      <c r="AA103" s="276">
        <v>57982</v>
      </c>
      <c r="AB103" s="274"/>
      <c r="AC103" s="274"/>
      <c r="AD103" s="274"/>
      <c r="AE103" s="276">
        <v>232873</v>
      </c>
      <c r="AF103" s="274"/>
      <c r="AG103" s="276">
        <v>149740</v>
      </c>
      <c r="AH103" s="274"/>
      <c r="AI103" s="274"/>
      <c r="AJ103" s="274"/>
      <c r="AK103" s="276">
        <v>269390</v>
      </c>
      <c r="AL103" s="274"/>
      <c r="AM103" s="274"/>
      <c r="AN103" s="274"/>
      <c r="AO103" s="276">
        <v>172520</v>
      </c>
      <c r="AP103" s="274"/>
      <c r="AQ103" s="274"/>
      <c r="AR103" s="274"/>
      <c r="AS103" s="276">
        <v>11624</v>
      </c>
      <c r="AT103" s="274"/>
      <c r="AU103" s="276">
        <v>24262</v>
      </c>
      <c r="AV103" s="274"/>
      <c r="AW103" s="276">
        <v>21473</v>
      </c>
      <c r="AX103" s="274"/>
      <c r="AY103" s="276">
        <v>108393</v>
      </c>
      <c r="AZ103" s="274"/>
      <c r="BA103" s="276">
        <v>75909</v>
      </c>
      <c r="BB103" s="274"/>
      <c r="BC103" s="274"/>
      <c r="BD103" s="274"/>
      <c r="BE103" s="274"/>
      <c r="BF103" s="274"/>
      <c r="BG103" s="276">
        <v>91138</v>
      </c>
      <c r="BH103" s="274"/>
      <c r="BI103" s="274"/>
      <c r="BJ103" s="274"/>
      <c r="BK103" s="276">
        <v>35983</v>
      </c>
      <c r="BL103" s="274"/>
      <c r="BM103" s="276">
        <v>41191</v>
      </c>
      <c r="BN103" s="274"/>
      <c r="BO103" s="276">
        <v>53985</v>
      </c>
      <c r="BP103" s="274"/>
      <c r="BQ103" s="274"/>
      <c r="BR103" s="274"/>
      <c r="BS103" s="276">
        <v>32988</v>
      </c>
      <c r="BT103" s="274"/>
      <c r="BU103" s="276">
        <v>24255</v>
      </c>
      <c r="BV103" s="274"/>
      <c r="BW103" s="276">
        <v>30404</v>
      </c>
      <c r="BX103" s="274"/>
      <c r="BY103" s="276">
        <v>16415</v>
      </c>
      <c r="BZ103" s="274"/>
      <c r="CA103" s="276">
        <v>23818</v>
      </c>
      <c r="CB103" s="274"/>
      <c r="CC103" s="276">
        <v>21721</v>
      </c>
      <c r="CD103" s="274"/>
      <c r="CE103" s="276">
        <v>63121</v>
      </c>
      <c r="CF103" s="274"/>
      <c r="CG103" s="276">
        <v>18247</v>
      </c>
      <c r="CH103" s="274"/>
      <c r="CI103" s="276">
        <v>19433</v>
      </c>
      <c r="CJ103" s="274"/>
      <c r="CK103" s="276">
        <v>28520</v>
      </c>
      <c r="CL103" s="274"/>
      <c r="CM103" s="276">
        <v>21658</v>
      </c>
      <c r="CN103" s="274"/>
      <c r="CO103" s="276">
        <v>24811</v>
      </c>
      <c r="CP103" s="274"/>
      <c r="CQ103" s="276">
        <v>57412</v>
      </c>
      <c r="CR103" s="274"/>
      <c r="CS103" s="276">
        <v>19845</v>
      </c>
      <c r="CT103" s="274"/>
      <c r="CU103" s="276">
        <v>13405</v>
      </c>
      <c r="CV103" s="274"/>
      <c r="CW103" s="276">
        <v>43235</v>
      </c>
      <c r="CX103" s="274"/>
      <c r="CY103" s="276">
        <v>49523</v>
      </c>
      <c r="CZ103" s="274"/>
      <c r="DA103" s="276">
        <v>29596</v>
      </c>
      <c r="DB103" s="274"/>
      <c r="DC103" s="276">
        <v>130991</v>
      </c>
      <c r="DD103" s="274"/>
      <c r="DE103" s="276">
        <v>37990</v>
      </c>
      <c r="DF103" s="274"/>
      <c r="DG103" s="276">
        <v>35011</v>
      </c>
      <c r="DH103" s="274"/>
      <c r="DI103" s="276">
        <v>16477</v>
      </c>
      <c r="DJ103" s="274"/>
      <c r="DK103" s="276">
        <v>35422</v>
      </c>
      <c r="DL103" s="274"/>
      <c r="DM103" s="276">
        <v>59171</v>
      </c>
      <c r="DN103" s="274"/>
      <c r="DO103" s="276">
        <v>15261</v>
      </c>
      <c r="DP103" s="274"/>
      <c r="DQ103" s="276">
        <v>13854</v>
      </c>
      <c r="DR103" s="274"/>
      <c r="DS103" s="276">
        <v>71478</v>
      </c>
      <c r="DT103" s="274"/>
      <c r="DU103" s="276">
        <v>58594</v>
      </c>
      <c r="DV103" s="274"/>
      <c r="DW103" s="276">
        <v>35137</v>
      </c>
      <c r="DX103" s="274"/>
      <c r="DY103" s="276">
        <v>43893</v>
      </c>
      <c r="DZ103" s="274"/>
      <c r="EA103" s="276">
        <v>25102</v>
      </c>
      <c r="EB103" s="274"/>
      <c r="EC103" s="276">
        <v>23409</v>
      </c>
      <c r="ED103" s="274"/>
      <c r="EE103" s="276">
        <v>33973</v>
      </c>
      <c r="EF103" s="274"/>
      <c r="EG103" s="276">
        <v>4861</v>
      </c>
      <c r="EH103" s="274"/>
      <c r="EI103" s="276">
        <v>11092</v>
      </c>
      <c r="EJ103" s="274"/>
      <c r="EK103" s="276">
        <v>13793</v>
      </c>
      <c r="EL103" s="274"/>
      <c r="EM103" s="276">
        <v>3227</v>
      </c>
      <c r="EN103" s="274"/>
      <c r="EO103" s="276">
        <v>2186</v>
      </c>
      <c r="EP103" s="274"/>
      <c r="EQ103" s="274"/>
      <c r="ER103" s="274"/>
      <c r="ES103" s="275">
        <v>278</v>
      </c>
      <c r="ET103" s="274"/>
      <c r="EU103" s="276">
        <v>3712</v>
      </c>
      <c r="EV103" s="274"/>
      <c r="EW103" s="276">
        <v>1669</v>
      </c>
      <c r="EX103" s="274"/>
      <c r="EY103" s="274"/>
      <c r="EZ103" s="274"/>
      <c r="FA103" s="274"/>
      <c r="FB103" s="274"/>
      <c r="FC103" s="274"/>
      <c r="FD103" s="274"/>
      <c r="FE103" s="274"/>
      <c r="FF103" s="274"/>
      <c r="FG103" s="274"/>
      <c r="FH103" s="274"/>
      <c r="FI103" s="274"/>
      <c r="FJ103" s="274"/>
      <c r="FK103" s="274"/>
      <c r="FL103" s="274"/>
      <c r="FM103" s="274"/>
      <c r="FN103" s="274"/>
      <c r="FO103" s="274"/>
      <c r="FP103" s="274"/>
      <c r="FQ103" s="274"/>
      <c r="FR103" s="274"/>
      <c r="FS103" s="274"/>
      <c r="FT103" s="274"/>
      <c r="FU103" s="274"/>
      <c r="FV103" s="274"/>
      <c r="FW103" s="274"/>
      <c r="FX103" s="274"/>
      <c r="FY103" s="274"/>
      <c r="FZ103" s="274"/>
      <c r="GA103" s="274"/>
      <c r="GB103" s="274"/>
      <c r="GC103" s="274"/>
      <c r="GD103" s="274"/>
      <c r="GE103" s="274"/>
      <c r="GF103" s="274"/>
      <c r="GG103" s="274"/>
      <c r="GH103" s="274"/>
      <c r="GI103" s="274"/>
      <c r="GJ103" s="274"/>
      <c r="GK103" s="274"/>
      <c r="GL103" s="274"/>
      <c r="GM103" s="274"/>
      <c r="GN103" s="274"/>
      <c r="GO103" s="274"/>
    </row>
    <row r="104" spans="1:197" ht="11.1" customHeight="1" x14ac:dyDescent="0.2">
      <c r="A104" s="273" t="s">
        <v>661</v>
      </c>
      <c r="B104" s="274"/>
      <c r="C104" s="274"/>
      <c r="D104" s="274"/>
      <c r="E104" s="274"/>
      <c r="F104" s="274"/>
      <c r="G104" s="274"/>
      <c r="H104" s="274"/>
      <c r="I104" s="274"/>
      <c r="J104" s="274"/>
      <c r="K104" s="274"/>
      <c r="L104" s="274"/>
      <c r="M104" s="274"/>
      <c r="N104" s="274"/>
      <c r="O104" s="274"/>
      <c r="P104" s="274"/>
      <c r="Q104" s="274"/>
      <c r="R104" s="274"/>
      <c r="S104" s="274"/>
      <c r="T104" s="274"/>
      <c r="U104" s="274"/>
      <c r="V104" s="274"/>
      <c r="W104" s="274"/>
      <c r="X104" s="274"/>
      <c r="Y104" s="274"/>
      <c r="Z104" s="274"/>
      <c r="AA104" s="274"/>
      <c r="AB104" s="274"/>
      <c r="AC104" s="274"/>
      <c r="AD104" s="276">
        <v>7500</v>
      </c>
      <c r="AE104" s="274"/>
      <c r="AF104" s="274"/>
      <c r="AG104" s="274"/>
      <c r="AH104" s="274"/>
      <c r="AI104" s="274"/>
      <c r="AJ104" s="276">
        <v>7500</v>
      </c>
      <c r="AK104" s="274"/>
      <c r="AL104" s="274"/>
      <c r="AM104" s="274"/>
      <c r="AN104" s="276">
        <v>7500</v>
      </c>
      <c r="AO104" s="274"/>
      <c r="AP104" s="274"/>
      <c r="AQ104" s="274"/>
      <c r="AR104" s="274"/>
      <c r="AS104" s="274"/>
      <c r="AT104" s="274"/>
      <c r="AU104" s="274"/>
      <c r="AV104" s="274"/>
      <c r="AW104" s="274"/>
      <c r="AX104" s="274"/>
      <c r="AY104" s="274"/>
      <c r="AZ104" s="276">
        <v>7500</v>
      </c>
      <c r="BA104" s="274"/>
      <c r="BB104" s="274"/>
      <c r="BC104" s="274"/>
      <c r="BD104" s="274"/>
      <c r="BE104" s="274"/>
      <c r="BF104" s="274"/>
      <c r="BG104" s="274"/>
      <c r="BH104" s="274"/>
      <c r="BI104" s="274"/>
      <c r="BJ104" s="274"/>
      <c r="BK104" s="274"/>
      <c r="BL104" s="274"/>
      <c r="BM104" s="274"/>
      <c r="BN104" s="274"/>
      <c r="BO104" s="274"/>
      <c r="BP104" s="274"/>
      <c r="BQ104" s="274"/>
      <c r="BR104" s="274"/>
      <c r="BS104" s="274"/>
      <c r="BT104" s="274"/>
      <c r="BU104" s="274"/>
      <c r="BV104" s="274"/>
      <c r="BW104" s="274"/>
      <c r="BX104" s="274"/>
      <c r="BY104" s="274"/>
      <c r="BZ104" s="274"/>
      <c r="CA104" s="274"/>
      <c r="CB104" s="274"/>
      <c r="CC104" s="274"/>
      <c r="CD104" s="274"/>
      <c r="CE104" s="274"/>
      <c r="CF104" s="274"/>
      <c r="CG104" s="274"/>
      <c r="CH104" s="274"/>
      <c r="CI104" s="274"/>
      <c r="CJ104" s="274"/>
      <c r="CK104" s="274"/>
      <c r="CL104" s="274"/>
      <c r="CM104" s="274"/>
      <c r="CN104" s="274"/>
      <c r="CO104" s="274"/>
      <c r="CP104" s="274"/>
      <c r="CQ104" s="274"/>
      <c r="CR104" s="274"/>
      <c r="CS104" s="274"/>
      <c r="CT104" s="274"/>
      <c r="CU104" s="274"/>
      <c r="CV104" s="274"/>
      <c r="CW104" s="274"/>
      <c r="CX104" s="274"/>
      <c r="CY104" s="274"/>
      <c r="CZ104" s="274"/>
      <c r="DA104" s="274"/>
      <c r="DB104" s="274"/>
      <c r="DC104" s="274"/>
      <c r="DD104" s="274"/>
      <c r="DE104" s="274"/>
      <c r="DF104" s="274"/>
      <c r="DG104" s="274"/>
      <c r="DH104" s="274"/>
      <c r="DI104" s="274"/>
      <c r="DJ104" s="274"/>
      <c r="DK104" s="274"/>
      <c r="DL104" s="274"/>
      <c r="DM104" s="274"/>
      <c r="DN104" s="274"/>
      <c r="DO104" s="274"/>
      <c r="DP104" s="274"/>
      <c r="DQ104" s="274"/>
      <c r="DR104" s="274"/>
      <c r="DS104" s="274"/>
      <c r="DT104" s="274"/>
      <c r="DU104" s="274"/>
      <c r="DV104" s="274"/>
      <c r="DW104" s="274"/>
      <c r="DX104" s="274"/>
      <c r="DY104" s="274"/>
      <c r="DZ104" s="274"/>
      <c r="EA104" s="274"/>
      <c r="EB104" s="274"/>
      <c r="EC104" s="274"/>
      <c r="ED104" s="274"/>
      <c r="EE104" s="274"/>
      <c r="EF104" s="274"/>
      <c r="EG104" s="274"/>
      <c r="EH104" s="274"/>
      <c r="EI104" s="274"/>
      <c r="EJ104" s="274"/>
      <c r="EK104" s="274"/>
      <c r="EL104" s="274"/>
      <c r="EM104" s="274"/>
      <c r="EN104" s="274"/>
      <c r="EO104" s="274"/>
      <c r="EP104" s="274"/>
      <c r="EQ104" s="274"/>
      <c r="ER104" s="274"/>
      <c r="ES104" s="274"/>
      <c r="ET104" s="274"/>
      <c r="EU104" s="274"/>
      <c r="EV104" s="274"/>
      <c r="EW104" s="274"/>
      <c r="EX104" s="274"/>
      <c r="EY104" s="274"/>
      <c r="EZ104" s="274"/>
      <c r="FA104" s="274"/>
      <c r="FB104" s="274"/>
      <c r="FC104" s="274"/>
      <c r="FD104" s="274"/>
      <c r="FE104" s="274"/>
      <c r="FF104" s="274"/>
      <c r="FG104" s="274"/>
      <c r="FH104" s="274"/>
      <c r="FI104" s="274"/>
      <c r="FJ104" s="274"/>
      <c r="FK104" s="274"/>
      <c r="FL104" s="274"/>
      <c r="FM104" s="274"/>
      <c r="FN104" s="274"/>
      <c r="FO104" s="274"/>
      <c r="FP104" s="274"/>
      <c r="FQ104" s="274"/>
      <c r="FR104" s="274"/>
      <c r="FS104" s="274"/>
      <c r="FT104" s="274"/>
      <c r="FU104" s="274"/>
      <c r="FV104" s="274"/>
      <c r="FW104" s="274"/>
      <c r="FX104" s="274"/>
      <c r="FY104" s="274"/>
      <c r="FZ104" s="274"/>
      <c r="GA104" s="274"/>
      <c r="GB104" s="274"/>
      <c r="GC104" s="274"/>
      <c r="GD104" s="274"/>
      <c r="GE104" s="274"/>
      <c r="GF104" s="274"/>
      <c r="GG104" s="274"/>
      <c r="GH104" s="274"/>
      <c r="GI104" s="274"/>
      <c r="GJ104" s="274"/>
      <c r="GK104" s="274"/>
      <c r="GL104" s="274"/>
      <c r="GM104" s="274"/>
      <c r="GN104" s="274"/>
      <c r="GO104" s="274"/>
    </row>
    <row r="105" spans="1:197" ht="11.1" customHeight="1" x14ac:dyDescent="0.2">
      <c r="A105" s="273"/>
      <c r="B105" s="274"/>
      <c r="C105" s="274"/>
      <c r="D105" s="274"/>
      <c r="E105" s="274"/>
      <c r="F105" s="274"/>
      <c r="G105" s="274"/>
      <c r="H105" s="274"/>
      <c r="I105" s="274"/>
      <c r="J105" s="274"/>
      <c r="K105" s="274"/>
      <c r="L105" s="274"/>
      <c r="M105" s="274"/>
      <c r="N105" s="274"/>
      <c r="O105" s="274"/>
      <c r="P105" s="274"/>
      <c r="Q105" s="274"/>
      <c r="R105" s="274"/>
      <c r="S105" s="274"/>
      <c r="T105" s="274"/>
      <c r="U105" s="274"/>
      <c r="V105" s="274"/>
      <c r="W105" s="274"/>
      <c r="X105" s="274"/>
      <c r="Y105" s="274"/>
      <c r="Z105" s="274"/>
      <c r="AA105" s="274"/>
      <c r="AB105" s="274"/>
      <c r="AC105" s="274"/>
      <c r="AD105" s="274"/>
      <c r="AE105" s="274"/>
      <c r="AF105" s="274"/>
      <c r="AG105" s="274"/>
      <c r="AH105" s="274"/>
      <c r="AI105" s="274"/>
      <c r="AJ105" s="274"/>
      <c r="AK105" s="274"/>
      <c r="AL105" s="274"/>
      <c r="AM105" s="274"/>
      <c r="AN105" s="274"/>
      <c r="AO105" s="274"/>
      <c r="AP105" s="274"/>
      <c r="AQ105" s="274"/>
      <c r="AR105" s="274"/>
      <c r="AS105" s="274"/>
      <c r="AT105" s="274"/>
      <c r="AU105" s="274"/>
      <c r="AV105" s="274"/>
      <c r="AW105" s="274"/>
      <c r="AX105" s="274"/>
      <c r="AY105" s="274"/>
      <c r="AZ105" s="274"/>
      <c r="BA105" s="274"/>
      <c r="BB105" s="274"/>
      <c r="BC105" s="274"/>
      <c r="BD105" s="274"/>
      <c r="BE105" s="274"/>
      <c r="BF105" s="274"/>
      <c r="BG105" s="274"/>
      <c r="BH105" s="274"/>
      <c r="BI105" s="274"/>
      <c r="BJ105" s="274"/>
      <c r="BK105" s="274"/>
      <c r="BL105" s="274"/>
      <c r="BM105" s="274"/>
      <c r="BN105" s="274"/>
      <c r="BO105" s="274"/>
      <c r="BP105" s="274"/>
      <c r="BQ105" s="274"/>
      <c r="BR105" s="274"/>
      <c r="BS105" s="274"/>
      <c r="BT105" s="274"/>
      <c r="BU105" s="274"/>
      <c r="BV105" s="274"/>
      <c r="BW105" s="274"/>
      <c r="BX105" s="274"/>
      <c r="BY105" s="274"/>
      <c r="BZ105" s="274"/>
      <c r="CA105" s="274"/>
      <c r="CB105" s="274"/>
      <c r="CC105" s="274"/>
      <c r="CD105" s="274"/>
      <c r="CE105" s="274"/>
      <c r="CF105" s="274"/>
      <c r="CG105" s="274"/>
      <c r="CH105" s="274"/>
      <c r="CI105" s="274"/>
      <c r="CJ105" s="274"/>
      <c r="CK105" s="274"/>
      <c r="CL105" s="274"/>
      <c r="CM105" s="274"/>
      <c r="CN105" s="274"/>
      <c r="CO105" s="274"/>
      <c r="CP105" s="274"/>
      <c r="CQ105" s="274"/>
      <c r="CR105" s="274"/>
      <c r="CS105" s="274"/>
      <c r="CT105" s="274"/>
      <c r="CU105" s="274"/>
      <c r="CV105" s="274"/>
      <c r="CW105" s="274"/>
      <c r="CX105" s="274"/>
      <c r="CY105" s="274"/>
      <c r="CZ105" s="274"/>
      <c r="DA105" s="274"/>
      <c r="DB105" s="274"/>
      <c r="DC105" s="274"/>
      <c r="DD105" s="274"/>
      <c r="DE105" s="274"/>
      <c r="DF105" s="274"/>
      <c r="DG105" s="274"/>
      <c r="DH105" s="274"/>
      <c r="DI105" s="274"/>
      <c r="DJ105" s="274"/>
      <c r="DK105" s="274"/>
      <c r="DL105" s="274"/>
      <c r="DM105" s="274"/>
      <c r="DN105" s="274"/>
      <c r="DO105" s="274"/>
      <c r="DP105" s="274"/>
      <c r="DQ105" s="274"/>
      <c r="DR105" s="274"/>
      <c r="DS105" s="274"/>
      <c r="DT105" s="274"/>
      <c r="DU105" s="274"/>
      <c r="DV105" s="274"/>
      <c r="DW105" s="274"/>
      <c r="DX105" s="274"/>
      <c r="DY105" s="274"/>
      <c r="DZ105" s="274"/>
      <c r="EA105" s="274"/>
      <c r="EB105" s="274"/>
      <c r="EC105" s="274"/>
      <c r="ED105" s="274"/>
      <c r="EE105" s="274"/>
      <c r="EF105" s="274"/>
      <c r="EG105" s="274"/>
      <c r="EH105" s="274"/>
      <c r="EI105" s="274"/>
      <c r="EJ105" s="274"/>
      <c r="EK105" s="274"/>
      <c r="EL105" s="274"/>
      <c r="EM105" s="274"/>
      <c r="EN105" s="274"/>
      <c r="EO105" s="274"/>
      <c r="EP105" s="274"/>
      <c r="EQ105" s="274"/>
      <c r="ER105" s="274"/>
      <c r="ES105" s="274"/>
      <c r="ET105" s="274"/>
      <c r="EU105" s="274"/>
      <c r="EV105" s="274"/>
      <c r="EW105" s="274"/>
      <c r="EX105" s="274"/>
      <c r="EY105" s="274"/>
      <c r="EZ105" s="274"/>
      <c r="FA105" s="274"/>
      <c r="FB105" s="274"/>
      <c r="FC105" s="274"/>
      <c r="FD105" s="274"/>
      <c r="FE105" s="274"/>
      <c r="FF105" s="274"/>
      <c r="FG105" s="274"/>
      <c r="FH105" s="274"/>
      <c r="FI105" s="274"/>
      <c r="FJ105" s="274"/>
      <c r="FK105" s="274"/>
      <c r="FL105" s="274"/>
      <c r="FM105" s="274"/>
      <c r="FN105" s="274"/>
      <c r="FO105" s="274"/>
      <c r="FP105" s="274"/>
      <c r="FQ105" s="274"/>
      <c r="FR105" s="274"/>
      <c r="FS105" s="274"/>
      <c r="FT105" s="274"/>
      <c r="FU105" s="274"/>
      <c r="FV105" s="274"/>
      <c r="FW105" s="274"/>
      <c r="FX105" s="274"/>
      <c r="FY105" s="274"/>
      <c r="FZ105" s="274"/>
      <c r="GA105" s="274"/>
      <c r="GB105" s="274"/>
      <c r="GC105" s="274"/>
      <c r="GD105" s="274"/>
      <c r="GE105" s="274"/>
      <c r="GF105" s="274"/>
      <c r="GG105" s="274"/>
      <c r="GH105" s="274"/>
      <c r="GI105" s="274"/>
      <c r="GJ105" s="274"/>
      <c r="GK105" s="274"/>
      <c r="GL105" s="274"/>
      <c r="GM105" s="274"/>
      <c r="GN105" s="274"/>
      <c r="GO105" s="274"/>
    </row>
    <row r="106" spans="1:197" s="272" customFormat="1" ht="21.95" customHeight="1" x14ac:dyDescent="0.2">
      <c r="A106" s="277" t="s">
        <v>662</v>
      </c>
      <c r="B106" s="270"/>
      <c r="C106" s="270"/>
      <c r="D106" s="270"/>
      <c r="E106" s="269">
        <v>9052</v>
      </c>
      <c r="F106" s="270"/>
      <c r="G106" s="270"/>
      <c r="H106" s="270"/>
      <c r="I106" s="270"/>
      <c r="J106" s="270"/>
      <c r="K106" s="270"/>
      <c r="L106" s="270"/>
      <c r="M106" s="270"/>
      <c r="N106" s="270"/>
      <c r="O106" s="270"/>
      <c r="P106" s="270"/>
      <c r="Q106" s="270"/>
      <c r="R106" s="270"/>
      <c r="S106" s="269">
        <v>2686</v>
      </c>
      <c r="T106" s="270"/>
      <c r="U106" s="270"/>
      <c r="V106" s="270"/>
      <c r="W106" s="269">
        <v>40815</v>
      </c>
      <c r="X106" s="270"/>
      <c r="Y106" s="269">
        <v>2965</v>
      </c>
      <c r="Z106" s="270"/>
      <c r="AA106" s="269">
        <v>48428</v>
      </c>
      <c r="AB106" s="270"/>
      <c r="AC106" s="269">
        <v>18011</v>
      </c>
      <c r="AD106" s="270"/>
      <c r="AE106" s="269">
        <v>49428</v>
      </c>
      <c r="AF106" s="270"/>
      <c r="AG106" s="269">
        <v>47237</v>
      </c>
      <c r="AH106" s="270"/>
      <c r="AI106" s="270"/>
      <c r="AJ106" s="270"/>
      <c r="AK106" s="269">
        <v>27995</v>
      </c>
      <c r="AL106" s="270"/>
      <c r="AM106" s="270"/>
      <c r="AN106" s="270"/>
      <c r="AO106" s="269">
        <v>61546</v>
      </c>
      <c r="AP106" s="270"/>
      <c r="AQ106" s="271">
        <v>509</v>
      </c>
      <c r="AR106" s="270"/>
      <c r="AS106" s="269">
        <v>11098</v>
      </c>
      <c r="AT106" s="270"/>
      <c r="AU106" s="269">
        <v>23142</v>
      </c>
      <c r="AV106" s="270"/>
      <c r="AW106" s="269">
        <v>20499</v>
      </c>
      <c r="AX106" s="270"/>
      <c r="AY106" s="269">
        <v>17297</v>
      </c>
      <c r="AZ106" s="270"/>
      <c r="BA106" s="269">
        <v>31206</v>
      </c>
      <c r="BB106" s="270"/>
      <c r="BC106" s="269">
        <v>3528</v>
      </c>
      <c r="BD106" s="270"/>
      <c r="BE106" s="270"/>
      <c r="BF106" s="270"/>
      <c r="BG106" s="269">
        <v>10754</v>
      </c>
      <c r="BH106" s="270"/>
      <c r="BI106" s="269">
        <v>3864</v>
      </c>
      <c r="BJ106" s="270"/>
      <c r="BK106" s="269">
        <v>14672</v>
      </c>
      <c r="BL106" s="270"/>
      <c r="BM106" s="269">
        <v>14687</v>
      </c>
      <c r="BN106" s="270"/>
      <c r="BO106" s="269">
        <v>21344</v>
      </c>
      <c r="BP106" s="270"/>
      <c r="BQ106" s="270"/>
      <c r="BR106" s="270"/>
      <c r="BS106" s="269">
        <v>13022</v>
      </c>
      <c r="BT106" s="270"/>
      <c r="BU106" s="269">
        <v>11340</v>
      </c>
      <c r="BV106" s="270"/>
      <c r="BW106" s="269">
        <v>12023</v>
      </c>
      <c r="BX106" s="270"/>
      <c r="BY106" s="269">
        <v>7757</v>
      </c>
      <c r="BZ106" s="270"/>
      <c r="CA106" s="269">
        <v>10628</v>
      </c>
      <c r="CB106" s="270"/>
      <c r="CC106" s="269">
        <v>8868</v>
      </c>
      <c r="CD106" s="270"/>
      <c r="CE106" s="269">
        <v>25171</v>
      </c>
      <c r="CF106" s="270"/>
      <c r="CG106" s="269">
        <v>7622</v>
      </c>
      <c r="CH106" s="270"/>
      <c r="CI106" s="269">
        <v>8737</v>
      </c>
      <c r="CJ106" s="270"/>
      <c r="CK106" s="269">
        <v>12924</v>
      </c>
      <c r="CL106" s="270"/>
      <c r="CM106" s="269">
        <v>9212</v>
      </c>
      <c r="CN106" s="270"/>
      <c r="CO106" s="269">
        <v>10252</v>
      </c>
      <c r="CP106" s="270"/>
      <c r="CQ106" s="269">
        <v>22341</v>
      </c>
      <c r="CR106" s="270"/>
      <c r="CS106" s="269">
        <v>9106</v>
      </c>
      <c r="CT106" s="270"/>
      <c r="CU106" s="269">
        <v>6214</v>
      </c>
      <c r="CV106" s="270"/>
      <c r="CW106" s="269">
        <v>16149</v>
      </c>
      <c r="CX106" s="270"/>
      <c r="CY106" s="269">
        <v>18504</v>
      </c>
      <c r="CZ106" s="270"/>
      <c r="DA106" s="269">
        <v>11141</v>
      </c>
      <c r="DB106" s="270"/>
      <c r="DC106" s="269">
        <v>43205</v>
      </c>
      <c r="DD106" s="270"/>
      <c r="DE106" s="269">
        <v>13439</v>
      </c>
      <c r="DF106" s="270"/>
      <c r="DG106" s="269">
        <v>13937</v>
      </c>
      <c r="DH106" s="270"/>
      <c r="DI106" s="269">
        <v>7493</v>
      </c>
      <c r="DJ106" s="270"/>
      <c r="DK106" s="269">
        <v>13198</v>
      </c>
      <c r="DL106" s="270"/>
      <c r="DM106" s="269">
        <v>21679</v>
      </c>
      <c r="DN106" s="270"/>
      <c r="DO106" s="269">
        <v>6454</v>
      </c>
      <c r="DP106" s="270"/>
      <c r="DQ106" s="269">
        <v>7223</v>
      </c>
      <c r="DR106" s="270"/>
      <c r="DS106" s="269">
        <v>25494</v>
      </c>
      <c r="DT106" s="270"/>
      <c r="DU106" s="269">
        <v>23845</v>
      </c>
      <c r="DV106" s="270"/>
      <c r="DW106" s="269">
        <v>12775</v>
      </c>
      <c r="DX106" s="270"/>
      <c r="DY106" s="269">
        <v>14768</v>
      </c>
      <c r="DZ106" s="270"/>
      <c r="EA106" s="269">
        <v>10816</v>
      </c>
      <c r="EB106" s="270"/>
      <c r="EC106" s="269">
        <v>9756</v>
      </c>
      <c r="ED106" s="270"/>
      <c r="EE106" s="269">
        <v>15522</v>
      </c>
      <c r="EF106" s="270"/>
      <c r="EG106" s="269">
        <v>5396</v>
      </c>
      <c r="EH106" s="270"/>
      <c r="EI106" s="269">
        <v>9937</v>
      </c>
      <c r="EJ106" s="270"/>
      <c r="EK106" s="269">
        <v>13217</v>
      </c>
      <c r="EL106" s="270"/>
      <c r="EM106" s="269">
        <v>3238</v>
      </c>
      <c r="EN106" s="270"/>
      <c r="EO106" s="269">
        <v>2141</v>
      </c>
      <c r="EP106" s="270"/>
      <c r="EQ106" s="270"/>
      <c r="ER106" s="270"/>
      <c r="ES106" s="271">
        <v>269</v>
      </c>
      <c r="ET106" s="270"/>
      <c r="EU106" s="269">
        <v>3720</v>
      </c>
      <c r="EV106" s="270"/>
      <c r="EW106" s="269">
        <v>1351</v>
      </c>
      <c r="EX106" s="270"/>
      <c r="EY106" s="270"/>
      <c r="EZ106" s="270"/>
      <c r="FA106" s="270"/>
      <c r="FB106" s="270"/>
      <c r="FC106" s="270"/>
      <c r="FD106" s="270"/>
      <c r="FE106" s="270"/>
      <c r="FF106" s="270"/>
      <c r="FG106" s="270"/>
      <c r="FH106" s="270"/>
      <c r="FI106" s="270"/>
      <c r="FJ106" s="270"/>
      <c r="FK106" s="270"/>
      <c r="FL106" s="270"/>
      <c r="FM106" s="270"/>
      <c r="FN106" s="270"/>
      <c r="FO106" s="270"/>
      <c r="FP106" s="270"/>
      <c r="FQ106" s="270"/>
      <c r="FR106" s="270"/>
      <c r="FS106" s="270"/>
      <c r="FT106" s="270"/>
      <c r="FU106" s="270"/>
      <c r="FV106" s="270"/>
      <c r="FW106" s="270"/>
      <c r="FX106" s="270"/>
      <c r="FY106" s="270"/>
      <c r="FZ106" s="270"/>
      <c r="GA106" s="270"/>
      <c r="GB106" s="270"/>
      <c r="GC106" s="270"/>
      <c r="GD106" s="270"/>
      <c r="GE106" s="270"/>
      <c r="GF106" s="270"/>
      <c r="GG106" s="270"/>
      <c r="GH106" s="270"/>
      <c r="GI106" s="270"/>
      <c r="GJ106" s="270"/>
      <c r="GK106" s="270"/>
      <c r="GL106" s="270"/>
      <c r="GM106" s="270"/>
      <c r="GN106" s="270"/>
      <c r="GO106" s="270"/>
    </row>
    <row r="107" spans="1:197" ht="11.1" customHeight="1" x14ac:dyDescent="0.2">
      <c r="A107" s="273"/>
      <c r="B107" s="274"/>
      <c r="C107" s="274"/>
      <c r="D107" s="274"/>
      <c r="E107" s="274"/>
      <c r="F107" s="274"/>
      <c r="G107" s="274"/>
      <c r="H107" s="274"/>
      <c r="I107" s="274"/>
      <c r="J107" s="274"/>
      <c r="K107" s="274"/>
      <c r="L107" s="274"/>
      <c r="M107" s="274"/>
      <c r="N107" s="274"/>
      <c r="O107" s="274"/>
      <c r="P107" s="274"/>
      <c r="Q107" s="274"/>
      <c r="R107" s="274"/>
      <c r="S107" s="274"/>
      <c r="T107" s="274"/>
      <c r="U107" s="274"/>
      <c r="V107" s="274"/>
      <c r="W107" s="274"/>
      <c r="X107" s="274"/>
      <c r="Y107" s="274"/>
      <c r="Z107" s="274"/>
      <c r="AA107" s="274"/>
      <c r="AB107" s="274"/>
      <c r="AC107" s="274"/>
      <c r="AD107" s="274"/>
      <c r="AE107" s="274"/>
      <c r="AF107" s="274"/>
      <c r="AG107" s="274"/>
      <c r="AH107" s="274"/>
      <c r="AI107" s="274"/>
      <c r="AJ107" s="274"/>
      <c r="AK107" s="274"/>
      <c r="AL107" s="274"/>
      <c r="AM107" s="274"/>
      <c r="AN107" s="274"/>
      <c r="AO107" s="274"/>
      <c r="AP107" s="274"/>
      <c r="AQ107" s="274"/>
      <c r="AR107" s="274"/>
      <c r="AS107" s="274"/>
      <c r="AT107" s="274"/>
      <c r="AU107" s="274"/>
      <c r="AV107" s="274"/>
      <c r="AW107" s="274"/>
      <c r="AX107" s="274"/>
      <c r="AY107" s="274"/>
      <c r="AZ107" s="274"/>
      <c r="BA107" s="274"/>
      <c r="BB107" s="274"/>
      <c r="BC107" s="274"/>
      <c r="BD107" s="274"/>
      <c r="BE107" s="274"/>
      <c r="BF107" s="274"/>
      <c r="BG107" s="274"/>
      <c r="BH107" s="274"/>
      <c r="BI107" s="274"/>
      <c r="BJ107" s="274"/>
      <c r="BK107" s="274"/>
      <c r="BL107" s="274"/>
      <c r="BM107" s="274"/>
      <c r="BN107" s="274"/>
      <c r="BO107" s="274"/>
      <c r="BP107" s="274"/>
      <c r="BQ107" s="274"/>
      <c r="BR107" s="274"/>
      <c r="BS107" s="274"/>
      <c r="BT107" s="274"/>
      <c r="BU107" s="274"/>
      <c r="BV107" s="274"/>
      <c r="BW107" s="274"/>
      <c r="BX107" s="274"/>
      <c r="BY107" s="274"/>
      <c r="BZ107" s="274"/>
      <c r="CA107" s="274"/>
      <c r="CB107" s="274"/>
      <c r="CC107" s="274"/>
      <c r="CD107" s="274"/>
      <c r="CE107" s="274"/>
      <c r="CF107" s="274"/>
      <c r="CG107" s="274"/>
      <c r="CH107" s="274"/>
      <c r="CI107" s="274"/>
      <c r="CJ107" s="274"/>
      <c r="CK107" s="274"/>
      <c r="CL107" s="274"/>
      <c r="CM107" s="274"/>
      <c r="CN107" s="274"/>
      <c r="CO107" s="274"/>
      <c r="CP107" s="274"/>
      <c r="CQ107" s="274"/>
      <c r="CR107" s="274"/>
      <c r="CS107" s="274"/>
      <c r="CT107" s="274"/>
      <c r="CU107" s="274"/>
      <c r="CV107" s="274"/>
      <c r="CW107" s="274"/>
      <c r="CX107" s="274"/>
      <c r="CY107" s="274"/>
      <c r="CZ107" s="274"/>
      <c r="DA107" s="274"/>
      <c r="DB107" s="274"/>
      <c r="DC107" s="274"/>
      <c r="DD107" s="274"/>
      <c r="DE107" s="274"/>
      <c r="DF107" s="274"/>
      <c r="DG107" s="274"/>
      <c r="DH107" s="274"/>
      <c r="DI107" s="274"/>
      <c r="DJ107" s="274"/>
      <c r="DK107" s="274"/>
      <c r="DL107" s="274"/>
      <c r="DM107" s="274"/>
      <c r="DN107" s="274"/>
      <c r="DO107" s="274"/>
      <c r="DP107" s="274"/>
      <c r="DQ107" s="274"/>
      <c r="DR107" s="274"/>
      <c r="DS107" s="274"/>
      <c r="DT107" s="274"/>
      <c r="DU107" s="274"/>
      <c r="DV107" s="274"/>
      <c r="DW107" s="274"/>
      <c r="DX107" s="274"/>
      <c r="DY107" s="274"/>
      <c r="DZ107" s="274"/>
      <c r="EA107" s="274"/>
      <c r="EB107" s="274"/>
      <c r="EC107" s="274"/>
      <c r="ED107" s="274"/>
      <c r="EE107" s="274"/>
      <c r="EF107" s="274"/>
      <c r="EG107" s="274"/>
      <c r="EH107" s="274"/>
      <c r="EI107" s="274"/>
      <c r="EJ107" s="274"/>
      <c r="EK107" s="274"/>
      <c r="EL107" s="274"/>
      <c r="EM107" s="274"/>
      <c r="EN107" s="274"/>
      <c r="EO107" s="274"/>
      <c r="EP107" s="274"/>
      <c r="EQ107" s="274"/>
      <c r="ER107" s="274"/>
      <c r="ES107" s="274"/>
      <c r="ET107" s="274"/>
      <c r="EU107" s="274"/>
      <c r="EV107" s="274"/>
      <c r="EW107" s="274"/>
      <c r="EX107" s="274"/>
      <c r="EY107" s="274"/>
      <c r="EZ107" s="274"/>
      <c r="FA107" s="274"/>
      <c r="FB107" s="274"/>
      <c r="FC107" s="274"/>
      <c r="FD107" s="274"/>
      <c r="FE107" s="274"/>
      <c r="FF107" s="274"/>
      <c r="FG107" s="274"/>
      <c r="FH107" s="274"/>
      <c r="FI107" s="274"/>
      <c r="FJ107" s="274"/>
      <c r="FK107" s="274"/>
      <c r="FL107" s="274"/>
      <c r="FM107" s="274"/>
      <c r="FN107" s="274"/>
      <c r="FO107" s="274"/>
      <c r="FP107" s="274"/>
      <c r="FQ107" s="274"/>
      <c r="FR107" s="274"/>
      <c r="FS107" s="274"/>
      <c r="FT107" s="274"/>
      <c r="FU107" s="274"/>
      <c r="FV107" s="274"/>
      <c r="FW107" s="274"/>
      <c r="FX107" s="274"/>
      <c r="FY107" s="274"/>
      <c r="FZ107" s="274"/>
      <c r="GA107" s="274"/>
      <c r="GB107" s="274"/>
      <c r="GC107" s="274"/>
      <c r="GD107" s="274"/>
      <c r="GE107" s="274"/>
      <c r="GF107" s="274"/>
      <c r="GG107" s="274"/>
      <c r="GH107" s="274"/>
      <c r="GI107" s="274"/>
      <c r="GJ107" s="274"/>
      <c r="GK107" s="274"/>
      <c r="GL107" s="274"/>
      <c r="GM107" s="274"/>
      <c r="GN107" s="274"/>
      <c r="GO107" s="274"/>
    </row>
    <row r="108" spans="1:197" s="272" customFormat="1" ht="21.95" customHeight="1" x14ac:dyDescent="0.2">
      <c r="A108" s="277" t="s">
        <v>663</v>
      </c>
      <c r="B108" s="269">
        <v>21780</v>
      </c>
      <c r="C108" s="269">
        <v>52399</v>
      </c>
      <c r="D108" s="269">
        <v>23400</v>
      </c>
      <c r="E108" s="269">
        <v>59103</v>
      </c>
      <c r="F108" s="269">
        <v>1000</v>
      </c>
      <c r="G108" s="270"/>
      <c r="H108" s="270"/>
      <c r="I108" s="269">
        <v>76172</v>
      </c>
      <c r="J108" s="269">
        <v>1000</v>
      </c>
      <c r="K108" s="271">
        <v>141</v>
      </c>
      <c r="L108" s="269">
        <v>38934</v>
      </c>
      <c r="M108" s="269">
        <v>20037</v>
      </c>
      <c r="N108" s="269">
        <v>23000</v>
      </c>
      <c r="O108" s="269">
        <v>1428</v>
      </c>
      <c r="P108" s="269">
        <v>5900</v>
      </c>
      <c r="Q108" s="269">
        <v>33667</v>
      </c>
      <c r="R108" s="270"/>
      <c r="S108" s="269">
        <v>15773</v>
      </c>
      <c r="T108" s="270"/>
      <c r="U108" s="269">
        <v>7335</v>
      </c>
      <c r="V108" s="271">
        <v>742</v>
      </c>
      <c r="W108" s="269">
        <v>80697</v>
      </c>
      <c r="X108" s="269">
        <v>1800</v>
      </c>
      <c r="Y108" s="269">
        <v>51199</v>
      </c>
      <c r="Z108" s="270"/>
      <c r="AA108" s="269">
        <v>111175</v>
      </c>
      <c r="AB108" s="270"/>
      <c r="AC108" s="269">
        <v>37325</v>
      </c>
      <c r="AD108" s="271">
        <v>575</v>
      </c>
      <c r="AE108" s="269">
        <v>217604</v>
      </c>
      <c r="AF108" s="270"/>
      <c r="AG108" s="269">
        <v>129870</v>
      </c>
      <c r="AH108" s="270"/>
      <c r="AI108" s="269">
        <v>11414</v>
      </c>
      <c r="AJ108" s="271">
        <v>580</v>
      </c>
      <c r="AK108" s="269">
        <v>171116</v>
      </c>
      <c r="AL108" s="270"/>
      <c r="AM108" s="269">
        <v>18438</v>
      </c>
      <c r="AN108" s="270"/>
      <c r="AO108" s="269">
        <v>146930</v>
      </c>
      <c r="AP108" s="269">
        <v>2000</v>
      </c>
      <c r="AQ108" s="269">
        <v>1519</v>
      </c>
      <c r="AR108" s="270"/>
      <c r="AS108" s="269">
        <v>33919</v>
      </c>
      <c r="AT108" s="270"/>
      <c r="AU108" s="269">
        <v>52261</v>
      </c>
      <c r="AV108" s="270"/>
      <c r="AW108" s="269">
        <v>39310</v>
      </c>
      <c r="AX108" s="269">
        <v>1200</v>
      </c>
      <c r="AY108" s="269">
        <v>67857</v>
      </c>
      <c r="AZ108" s="270"/>
      <c r="BA108" s="269">
        <v>71370</v>
      </c>
      <c r="BB108" s="270"/>
      <c r="BC108" s="269">
        <v>80579</v>
      </c>
      <c r="BD108" s="271">
        <v>850</v>
      </c>
      <c r="BE108" s="270"/>
      <c r="BF108" s="270"/>
      <c r="BG108" s="269">
        <v>35756</v>
      </c>
      <c r="BH108" s="270"/>
      <c r="BI108" s="269">
        <v>71442</v>
      </c>
      <c r="BJ108" s="270"/>
      <c r="BK108" s="269">
        <v>51040</v>
      </c>
      <c r="BL108" s="271">
        <v>340</v>
      </c>
      <c r="BM108" s="269">
        <v>41930</v>
      </c>
      <c r="BN108" s="270"/>
      <c r="BO108" s="269">
        <v>55734</v>
      </c>
      <c r="BP108" s="270"/>
      <c r="BQ108" s="269">
        <v>40140</v>
      </c>
      <c r="BR108" s="270"/>
      <c r="BS108" s="269">
        <v>33148</v>
      </c>
      <c r="BT108" s="270"/>
      <c r="BU108" s="269">
        <v>26138</v>
      </c>
      <c r="BV108" s="270"/>
      <c r="BW108" s="269">
        <v>36794</v>
      </c>
      <c r="BX108" s="270"/>
      <c r="BY108" s="269">
        <v>22087</v>
      </c>
      <c r="BZ108" s="270"/>
      <c r="CA108" s="269">
        <v>22585</v>
      </c>
      <c r="CB108" s="270"/>
      <c r="CC108" s="269">
        <v>32566</v>
      </c>
      <c r="CD108" s="270"/>
      <c r="CE108" s="269">
        <v>76342</v>
      </c>
      <c r="CF108" s="270"/>
      <c r="CG108" s="269">
        <v>16001</v>
      </c>
      <c r="CH108" s="270"/>
      <c r="CI108" s="269">
        <v>24473</v>
      </c>
      <c r="CJ108" s="270"/>
      <c r="CK108" s="269">
        <v>33907</v>
      </c>
      <c r="CL108" s="270"/>
      <c r="CM108" s="269">
        <v>16568</v>
      </c>
      <c r="CN108" s="270"/>
      <c r="CO108" s="269">
        <v>21676</v>
      </c>
      <c r="CP108" s="270"/>
      <c r="CQ108" s="269">
        <v>61615</v>
      </c>
      <c r="CR108" s="270"/>
      <c r="CS108" s="269">
        <v>15920</v>
      </c>
      <c r="CT108" s="270"/>
      <c r="CU108" s="269">
        <v>14795</v>
      </c>
      <c r="CV108" s="270"/>
      <c r="CW108" s="269">
        <v>44922</v>
      </c>
      <c r="CX108" s="270"/>
      <c r="CY108" s="269">
        <v>39445</v>
      </c>
      <c r="CZ108" s="270"/>
      <c r="DA108" s="269">
        <v>25723</v>
      </c>
      <c r="DB108" s="270"/>
      <c r="DC108" s="269">
        <v>135852</v>
      </c>
      <c r="DD108" s="270"/>
      <c r="DE108" s="269">
        <v>48570</v>
      </c>
      <c r="DF108" s="270"/>
      <c r="DG108" s="269">
        <v>28132</v>
      </c>
      <c r="DH108" s="270"/>
      <c r="DI108" s="269">
        <v>28469</v>
      </c>
      <c r="DJ108" s="270"/>
      <c r="DK108" s="269">
        <v>38976</v>
      </c>
      <c r="DL108" s="270"/>
      <c r="DM108" s="269">
        <v>46835</v>
      </c>
      <c r="DN108" s="270"/>
      <c r="DO108" s="269">
        <v>10821</v>
      </c>
      <c r="DP108" s="270"/>
      <c r="DQ108" s="269">
        <v>18329</v>
      </c>
      <c r="DR108" s="270"/>
      <c r="DS108" s="269">
        <v>57000</v>
      </c>
      <c r="DT108" s="270"/>
      <c r="DU108" s="269">
        <v>90698</v>
      </c>
      <c r="DV108" s="270"/>
      <c r="DW108" s="269">
        <v>29630</v>
      </c>
      <c r="DX108" s="270"/>
      <c r="DY108" s="269">
        <v>31866</v>
      </c>
      <c r="DZ108" s="270"/>
      <c r="EA108" s="269">
        <v>34095</v>
      </c>
      <c r="EB108" s="270"/>
      <c r="EC108" s="269">
        <v>27668</v>
      </c>
      <c r="ED108" s="270"/>
      <c r="EE108" s="269">
        <v>40393</v>
      </c>
      <c r="EF108" s="270"/>
      <c r="EG108" s="269">
        <v>9511</v>
      </c>
      <c r="EH108" s="270"/>
      <c r="EI108" s="269">
        <v>25335</v>
      </c>
      <c r="EJ108" s="270"/>
      <c r="EK108" s="269">
        <v>46206</v>
      </c>
      <c r="EL108" s="270"/>
      <c r="EM108" s="269">
        <v>10724</v>
      </c>
      <c r="EN108" s="270"/>
      <c r="EO108" s="269">
        <v>8576</v>
      </c>
      <c r="EP108" s="270"/>
      <c r="EQ108" s="270"/>
      <c r="ER108" s="270"/>
      <c r="ES108" s="271">
        <v>14</v>
      </c>
      <c r="ET108" s="270"/>
      <c r="EU108" s="269">
        <v>6453</v>
      </c>
      <c r="EV108" s="270"/>
      <c r="EW108" s="271">
        <v>36</v>
      </c>
      <c r="EX108" s="270"/>
      <c r="EY108" s="269">
        <v>2864</v>
      </c>
      <c r="EZ108" s="270"/>
      <c r="FA108" s="269">
        <v>14819</v>
      </c>
      <c r="FB108" s="270"/>
      <c r="FC108" s="271">
        <v>680</v>
      </c>
      <c r="FD108" s="270"/>
      <c r="FE108" s="269">
        <v>3062</v>
      </c>
      <c r="FF108" s="270"/>
      <c r="FG108" s="269">
        <v>5964</v>
      </c>
      <c r="FH108" s="270"/>
      <c r="FI108" s="269">
        <v>9880</v>
      </c>
      <c r="FJ108" s="270"/>
      <c r="FK108" s="270"/>
      <c r="FL108" s="270"/>
      <c r="FM108" s="270"/>
      <c r="FN108" s="270"/>
      <c r="FO108" s="270"/>
      <c r="FP108" s="271">
        <v>833</v>
      </c>
      <c r="FQ108" s="270"/>
      <c r="FR108" s="270"/>
      <c r="FS108" s="269">
        <v>4813</v>
      </c>
      <c r="FT108" s="270"/>
      <c r="FU108" s="269">
        <v>3147</v>
      </c>
      <c r="FV108" s="270"/>
      <c r="FW108" s="269">
        <v>5345</v>
      </c>
      <c r="FX108" s="270"/>
      <c r="FY108" s="269">
        <v>5116</v>
      </c>
      <c r="FZ108" s="270"/>
      <c r="GA108" s="269">
        <v>6066</v>
      </c>
      <c r="GB108" s="270"/>
      <c r="GC108" s="269">
        <v>5714</v>
      </c>
      <c r="GD108" s="270"/>
      <c r="GE108" s="269">
        <v>1267</v>
      </c>
      <c r="GF108" s="270"/>
      <c r="GG108" s="269">
        <v>5747</v>
      </c>
      <c r="GH108" s="270"/>
      <c r="GI108" s="269">
        <v>2984</v>
      </c>
      <c r="GJ108" s="270"/>
      <c r="GK108" s="269">
        <v>4818</v>
      </c>
      <c r="GL108" s="270"/>
      <c r="GM108" s="269">
        <v>5180</v>
      </c>
      <c r="GN108" s="270"/>
      <c r="GO108" s="269">
        <v>1941</v>
      </c>
    </row>
    <row r="109" spans="1:197" ht="11.1" customHeight="1" x14ac:dyDescent="0.2">
      <c r="A109" s="273" t="s">
        <v>649</v>
      </c>
      <c r="B109" s="276">
        <v>3000</v>
      </c>
      <c r="C109" s="276">
        <v>16199</v>
      </c>
      <c r="D109" s="275">
        <v>800</v>
      </c>
      <c r="E109" s="276">
        <v>5185</v>
      </c>
      <c r="F109" s="274"/>
      <c r="G109" s="274"/>
      <c r="H109" s="274"/>
      <c r="I109" s="274"/>
      <c r="J109" s="274"/>
      <c r="K109" s="274"/>
      <c r="L109" s="274"/>
      <c r="M109" s="274"/>
      <c r="N109" s="274"/>
      <c r="O109" s="274"/>
      <c r="P109" s="274"/>
      <c r="Q109" s="274"/>
      <c r="R109" s="274"/>
      <c r="S109" s="275">
        <v>244</v>
      </c>
      <c r="T109" s="274"/>
      <c r="U109" s="274"/>
      <c r="V109" s="274"/>
      <c r="W109" s="276">
        <v>2810</v>
      </c>
      <c r="X109" s="274"/>
      <c r="Y109" s="274"/>
      <c r="Z109" s="274"/>
      <c r="AA109" s="276">
        <v>2997</v>
      </c>
      <c r="AB109" s="274"/>
      <c r="AC109" s="274"/>
      <c r="AD109" s="274"/>
      <c r="AE109" s="276">
        <v>7578</v>
      </c>
      <c r="AF109" s="274"/>
      <c r="AG109" s="276">
        <v>3640</v>
      </c>
      <c r="AH109" s="274"/>
      <c r="AI109" s="274"/>
      <c r="AJ109" s="274"/>
      <c r="AK109" s="276">
        <v>8364</v>
      </c>
      <c r="AL109" s="274"/>
      <c r="AM109" s="274"/>
      <c r="AN109" s="274"/>
      <c r="AO109" s="276">
        <v>9760</v>
      </c>
      <c r="AP109" s="274"/>
      <c r="AQ109" s="274"/>
      <c r="AR109" s="274"/>
      <c r="AS109" s="275">
        <v>231</v>
      </c>
      <c r="AT109" s="274"/>
      <c r="AU109" s="275">
        <v>290</v>
      </c>
      <c r="AV109" s="274"/>
      <c r="AW109" s="276">
        <v>1476</v>
      </c>
      <c r="AX109" s="275">
        <v>250</v>
      </c>
      <c r="AY109" s="276">
        <v>5004</v>
      </c>
      <c r="AZ109" s="274"/>
      <c r="BA109" s="275">
        <v>801</v>
      </c>
      <c r="BB109" s="274"/>
      <c r="BC109" s="274"/>
      <c r="BD109" s="274"/>
      <c r="BE109" s="274"/>
      <c r="BF109" s="274"/>
      <c r="BG109" s="275">
        <v>448</v>
      </c>
      <c r="BH109" s="274"/>
      <c r="BI109" s="274"/>
      <c r="BJ109" s="274"/>
      <c r="BK109" s="274"/>
      <c r="BL109" s="274"/>
      <c r="BM109" s="275">
        <v>973</v>
      </c>
      <c r="BN109" s="274"/>
      <c r="BO109" s="276">
        <v>1677</v>
      </c>
      <c r="BP109" s="274"/>
      <c r="BQ109" s="274"/>
      <c r="BR109" s="274"/>
      <c r="BS109" s="275">
        <v>1</v>
      </c>
      <c r="BT109" s="274"/>
      <c r="BU109" s="274"/>
      <c r="BV109" s="274"/>
      <c r="BW109" s="274"/>
      <c r="BX109" s="274"/>
      <c r="BY109" s="274"/>
      <c r="BZ109" s="274"/>
      <c r="CA109" s="274"/>
      <c r="CB109" s="274"/>
      <c r="CC109" s="274"/>
      <c r="CD109" s="274"/>
      <c r="CE109" s="275">
        <v>281</v>
      </c>
      <c r="CF109" s="274"/>
      <c r="CG109" s="275">
        <v>8</v>
      </c>
      <c r="CH109" s="274"/>
      <c r="CI109" s="275">
        <v>206</v>
      </c>
      <c r="CJ109" s="274"/>
      <c r="CK109" s="274"/>
      <c r="CL109" s="274"/>
      <c r="CM109" s="275">
        <v>1</v>
      </c>
      <c r="CN109" s="274"/>
      <c r="CO109" s="275">
        <v>398</v>
      </c>
      <c r="CP109" s="274"/>
      <c r="CQ109" s="276">
        <v>1668</v>
      </c>
      <c r="CR109" s="274"/>
      <c r="CS109" s="274"/>
      <c r="CT109" s="274"/>
      <c r="CU109" s="274"/>
      <c r="CV109" s="274"/>
      <c r="CW109" s="275">
        <v>308</v>
      </c>
      <c r="CX109" s="274"/>
      <c r="CY109" s="275">
        <v>668</v>
      </c>
      <c r="CZ109" s="274"/>
      <c r="DA109" s="275">
        <v>149</v>
      </c>
      <c r="DB109" s="274"/>
      <c r="DC109" s="276">
        <v>1898</v>
      </c>
      <c r="DD109" s="274"/>
      <c r="DE109" s="274"/>
      <c r="DF109" s="274"/>
      <c r="DG109" s="274"/>
      <c r="DH109" s="274"/>
      <c r="DI109" s="274"/>
      <c r="DJ109" s="274"/>
      <c r="DK109" s="276">
        <v>1079</v>
      </c>
      <c r="DL109" s="274"/>
      <c r="DM109" s="275">
        <v>517</v>
      </c>
      <c r="DN109" s="274"/>
      <c r="DO109" s="274"/>
      <c r="DP109" s="274"/>
      <c r="DQ109" s="274"/>
      <c r="DR109" s="274"/>
      <c r="DS109" s="275">
        <v>533</v>
      </c>
      <c r="DT109" s="274"/>
      <c r="DU109" s="275">
        <v>143</v>
      </c>
      <c r="DV109" s="274"/>
      <c r="DW109" s="275">
        <v>1</v>
      </c>
      <c r="DX109" s="274"/>
      <c r="DY109" s="274"/>
      <c r="DZ109" s="274"/>
      <c r="EA109" s="274"/>
      <c r="EB109" s="274"/>
      <c r="EC109" s="275">
        <v>392</v>
      </c>
      <c r="ED109" s="274"/>
      <c r="EE109" s="275">
        <v>773</v>
      </c>
      <c r="EF109" s="274"/>
      <c r="EG109" s="275">
        <v>398</v>
      </c>
      <c r="EH109" s="274"/>
      <c r="EI109" s="275">
        <v>610</v>
      </c>
      <c r="EJ109" s="274"/>
      <c r="EK109" s="275">
        <v>843</v>
      </c>
      <c r="EL109" s="274"/>
      <c r="EM109" s="274"/>
      <c r="EN109" s="274"/>
      <c r="EO109" s="274"/>
      <c r="EP109" s="274"/>
      <c r="EQ109" s="274"/>
      <c r="ER109" s="274"/>
      <c r="ES109" s="274"/>
      <c r="ET109" s="274"/>
      <c r="EU109" s="275">
        <v>138</v>
      </c>
      <c r="EV109" s="274"/>
      <c r="EW109" s="274"/>
      <c r="EX109" s="274"/>
      <c r="EY109" s="274"/>
      <c r="EZ109" s="274"/>
      <c r="FA109" s="274"/>
      <c r="FB109" s="274"/>
      <c r="FC109" s="274"/>
      <c r="FD109" s="274"/>
      <c r="FE109" s="274"/>
      <c r="FF109" s="274"/>
      <c r="FG109" s="274"/>
      <c r="FH109" s="274"/>
      <c r="FI109" s="274"/>
      <c r="FJ109" s="274"/>
      <c r="FK109" s="274"/>
      <c r="FL109" s="274"/>
      <c r="FM109" s="274"/>
      <c r="FN109" s="274"/>
      <c r="FO109" s="274"/>
      <c r="FP109" s="274"/>
      <c r="FQ109" s="274"/>
      <c r="FR109" s="274"/>
      <c r="FS109" s="274"/>
      <c r="FT109" s="274"/>
      <c r="FU109" s="274"/>
      <c r="FV109" s="274"/>
      <c r="FW109" s="274"/>
      <c r="FX109" s="274"/>
      <c r="FY109" s="274"/>
      <c r="FZ109" s="274"/>
      <c r="GA109" s="274"/>
      <c r="GB109" s="274"/>
      <c r="GC109" s="274"/>
      <c r="GD109" s="274"/>
      <c r="GE109" s="274"/>
      <c r="GF109" s="274"/>
      <c r="GG109" s="274"/>
      <c r="GH109" s="274"/>
      <c r="GI109" s="274"/>
      <c r="GJ109" s="274"/>
      <c r="GK109" s="274"/>
      <c r="GL109" s="274"/>
      <c r="GM109" s="274"/>
      <c r="GN109" s="274"/>
      <c r="GO109" s="274"/>
    </row>
    <row r="110" spans="1:197" ht="11.1" customHeight="1" x14ac:dyDescent="0.2">
      <c r="A110" s="273" t="s">
        <v>399</v>
      </c>
      <c r="B110" s="274"/>
      <c r="C110" s="275">
        <v>3</v>
      </c>
      <c r="D110" s="274"/>
      <c r="E110" s="274"/>
      <c r="F110" s="274"/>
      <c r="G110" s="274"/>
      <c r="H110" s="274"/>
      <c r="I110" s="274"/>
      <c r="J110" s="274"/>
      <c r="K110" s="274"/>
      <c r="L110" s="274"/>
      <c r="M110" s="274"/>
      <c r="N110" s="274"/>
      <c r="O110" s="274"/>
      <c r="P110" s="274"/>
      <c r="Q110" s="274"/>
      <c r="R110" s="274"/>
      <c r="S110" s="275">
        <v>309</v>
      </c>
      <c r="T110" s="274"/>
      <c r="U110" s="274"/>
      <c r="V110" s="274"/>
      <c r="W110" s="274"/>
      <c r="X110" s="274"/>
      <c r="Y110" s="275">
        <v>907</v>
      </c>
      <c r="Z110" s="274"/>
      <c r="AA110" s="276">
        <v>5574</v>
      </c>
      <c r="AB110" s="274"/>
      <c r="AC110" s="274"/>
      <c r="AD110" s="274"/>
      <c r="AE110" s="276">
        <v>43408</v>
      </c>
      <c r="AF110" s="274"/>
      <c r="AG110" s="276">
        <v>19422</v>
      </c>
      <c r="AH110" s="274"/>
      <c r="AI110" s="274"/>
      <c r="AJ110" s="275">
        <v>500</v>
      </c>
      <c r="AK110" s="276">
        <v>70778</v>
      </c>
      <c r="AL110" s="274"/>
      <c r="AM110" s="274"/>
      <c r="AN110" s="274"/>
      <c r="AO110" s="276">
        <v>14972</v>
      </c>
      <c r="AP110" s="274"/>
      <c r="AQ110" s="274"/>
      <c r="AR110" s="274"/>
      <c r="AS110" s="274"/>
      <c r="AT110" s="274"/>
      <c r="AU110" s="274"/>
      <c r="AV110" s="274"/>
      <c r="AW110" s="274"/>
      <c r="AX110" s="275">
        <v>150</v>
      </c>
      <c r="AY110" s="276">
        <v>43745</v>
      </c>
      <c r="AZ110" s="274"/>
      <c r="BA110" s="276">
        <v>12430</v>
      </c>
      <c r="BB110" s="274"/>
      <c r="BC110" s="274"/>
      <c r="BD110" s="274"/>
      <c r="BE110" s="274"/>
      <c r="BF110" s="274"/>
      <c r="BG110" s="276">
        <v>24684</v>
      </c>
      <c r="BH110" s="274"/>
      <c r="BI110" s="274"/>
      <c r="BJ110" s="274"/>
      <c r="BK110" s="276">
        <v>5311</v>
      </c>
      <c r="BL110" s="274"/>
      <c r="BM110" s="276">
        <v>11787</v>
      </c>
      <c r="BN110" s="274"/>
      <c r="BO110" s="276">
        <v>11093</v>
      </c>
      <c r="BP110" s="274"/>
      <c r="BQ110" s="274"/>
      <c r="BR110" s="274"/>
      <c r="BS110" s="276">
        <v>5811</v>
      </c>
      <c r="BT110" s="274"/>
      <c r="BU110" s="276">
        <v>4609</v>
      </c>
      <c r="BV110" s="274"/>
      <c r="BW110" s="276">
        <v>7985</v>
      </c>
      <c r="BX110" s="274"/>
      <c r="BY110" s="276">
        <v>4015</v>
      </c>
      <c r="BZ110" s="274"/>
      <c r="CA110" s="276">
        <v>3252</v>
      </c>
      <c r="CB110" s="274"/>
      <c r="CC110" s="276">
        <v>3006</v>
      </c>
      <c r="CD110" s="274"/>
      <c r="CE110" s="276">
        <v>11117</v>
      </c>
      <c r="CF110" s="274"/>
      <c r="CG110" s="276">
        <v>2894</v>
      </c>
      <c r="CH110" s="274"/>
      <c r="CI110" s="276">
        <v>5137</v>
      </c>
      <c r="CJ110" s="274"/>
      <c r="CK110" s="276">
        <v>5878</v>
      </c>
      <c r="CL110" s="274"/>
      <c r="CM110" s="276">
        <v>3276</v>
      </c>
      <c r="CN110" s="274"/>
      <c r="CO110" s="276">
        <v>3757</v>
      </c>
      <c r="CP110" s="274"/>
      <c r="CQ110" s="276">
        <v>9329</v>
      </c>
      <c r="CR110" s="274"/>
      <c r="CS110" s="276">
        <v>2704</v>
      </c>
      <c r="CT110" s="274"/>
      <c r="CU110" s="276">
        <v>3201</v>
      </c>
      <c r="CV110" s="274"/>
      <c r="CW110" s="276">
        <v>7621</v>
      </c>
      <c r="CX110" s="274"/>
      <c r="CY110" s="276">
        <v>6456</v>
      </c>
      <c r="CZ110" s="274"/>
      <c r="DA110" s="276">
        <v>2058</v>
      </c>
      <c r="DB110" s="274"/>
      <c r="DC110" s="276">
        <v>19020</v>
      </c>
      <c r="DD110" s="274"/>
      <c r="DE110" s="276">
        <v>8274</v>
      </c>
      <c r="DF110" s="274"/>
      <c r="DG110" s="276">
        <v>5772</v>
      </c>
      <c r="DH110" s="274"/>
      <c r="DI110" s="276">
        <v>1951</v>
      </c>
      <c r="DJ110" s="274"/>
      <c r="DK110" s="276">
        <v>6217</v>
      </c>
      <c r="DL110" s="274"/>
      <c r="DM110" s="276">
        <v>4010</v>
      </c>
      <c r="DN110" s="274"/>
      <c r="DO110" s="276">
        <v>2226</v>
      </c>
      <c r="DP110" s="274"/>
      <c r="DQ110" s="276">
        <v>2261</v>
      </c>
      <c r="DR110" s="274"/>
      <c r="DS110" s="276">
        <v>9890</v>
      </c>
      <c r="DT110" s="274"/>
      <c r="DU110" s="276">
        <v>10172</v>
      </c>
      <c r="DV110" s="274"/>
      <c r="DW110" s="276">
        <v>6182</v>
      </c>
      <c r="DX110" s="274"/>
      <c r="DY110" s="276">
        <v>7981</v>
      </c>
      <c r="DZ110" s="274"/>
      <c r="EA110" s="276">
        <v>4694</v>
      </c>
      <c r="EB110" s="274"/>
      <c r="EC110" s="276">
        <v>3613</v>
      </c>
      <c r="ED110" s="274"/>
      <c r="EE110" s="276">
        <v>10399</v>
      </c>
      <c r="EF110" s="274"/>
      <c r="EG110" s="275">
        <v>401</v>
      </c>
      <c r="EH110" s="274"/>
      <c r="EI110" s="275">
        <v>576</v>
      </c>
      <c r="EJ110" s="274"/>
      <c r="EK110" s="274"/>
      <c r="EL110" s="274"/>
      <c r="EM110" s="274"/>
      <c r="EN110" s="274"/>
      <c r="EO110" s="274"/>
      <c r="EP110" s="274"/>
      <c r="EQ110" s="274"/>
      <c r="ER110" s="274"/>
      <c r="ES110" s="274"/>
      <c r="ET110" s="274"/>
      <c r="EU110" s="274"/>
      <c r="EV110" s="274"/>
      <c r="EW110" s="274"/>
      <c r="EX110" s="274"/>
      <c r="EY110" s="274"/>
      <c r="EZ110" s="274"/>
      <c r="FA110" s="274"/>
      <c r="FB110" s="274"/>
      <c r="FC110" s="274"/>
      <c r="FD110" s="274"/>
      <c r="FE110" s="274"/>
      <c r="FF110" s="274"/>
      <c r="FG110" s="274"/>
      <c r="FH110" s="274"/>
      <c r="FI110" s="274"/>
      <c r="FJ110" s="274"/>
      <c r="FK110" s="274"/>
      <c r="FL110" s="274"/>
      <c r="FM110" s="274"/>
      <c r="FN110" s="274"/>
      <c r="FO110" s="274"/>
      <c r="FP110" s="274"/>
      <c r="FQ110" s="274"/>
      <c r="FR110" s="274"/>
      <c r="FS110" s="274"/>
      <c r="FT110" s="274"/>
      <c r="FU110" s="274"/>
      <c r="FV110" s="274"/>
      <c r="FW110" s="274"/>
      <c r="FX110" s="274"/>
      <c r="FY110" s="274"/>
      <c r="FZ110" s="274"/>
      <c r="GA110" s="274"/>
      <c r="GB110" s="274"/>
      <c r="GC110" s="274"/>
      <c r="GD110" s="274"/>
      <c r="GE110" s="274"/>
      <c r="GF110" s="274"/>
      <c r="GG110" s="274"/>
      <c r="GH110" s="274"/>
      <c r="GI110" s="274"/>
      <c r="GJ110" s="274"/>
      <c r="GK110" s="274"/>
      <c r="GL110" s="274"/>
      <c r="GM110" s="274"/>
      <c r="GN110" s="274"/>
      <c r="GO110" s="274"/>
    </row>
    <row r="111" spans="1:197" ht="11.1" customHeight="1" x14ac:dyDescent="0.2">
      <c r="A111" s="273" t="s">
        <v>650</v>
      </c>
      <c r="B111" s="276">
        <v>9050</v>
      </c>
      <c r="C111" s="276">
        <v>1675</v>
      </c>
      <c r="D111" s="276">
        <v>6000</v>
      </c>
      <c r="E111" s="276">
        <v>8343</v>
      </c>
      <c r="F111" s="274"/>
      <c r="G111" s="274"/>
      <c r="H111" s="274"/>
      <c r="I111" s="274"/>
      <c r="J111" s="274"/>
      <c r="K111" s="274"/>
      <c r="L111" s="274"/>
      <c r="M111" s="275">
        <v>18</v>
      </c>
      <c r="N111" s="274"/>
      <c r="O111" s="274"/>
      <c r="P111" s="274"/>
      <c r="Q111" s="274"/>
      <c r="R111" s="274"/>
      <c r="S111" s="276">
        <v>4184</v>
      </c>
      <c r="T111" s="274"/>
      <c r="U111" s="274"/>
      <c r="V111" s="275">
        <v>192</v>
      </c>
      <c r="W111" s="276">
        <v>35570</v>
      </c>
      <c r="X111" s="274"/>
      <c r="Y111" s="274"/>
      <c r="Z111" s="274"/>
      <c r="AA111" s="276">
        <v>44347</v>
      </c>
      <c r="AB111" s="274"/>
      <c r="AC111" s="274"/>
      <c r="AD111" s="274"/>
      <c r="AE111" s="276">
        <v>31356</v>
      </c>
      <c r="AF111" s="274"/>
      <c r="AG111" s="276">
        <v>24775</v>
      </c>
      <c r="AH111" s="274"/>
      <c r="AI111" s="274"/>
      <c r="AJ111" s="274"/>
      <c r="AK111" s="276">
        <v>1181</v>
      </c>
      <c r="AL111" s="274"/>
      <c r="AM111" s="275">
        <v>69</v>
      </c>
      <c r="AN111" s="274"/>
      <c r="AO111" s="276">
        <v>40472</v>
      </c>
      <c r="AP111" s="274"/>
      <c r="AQ111" s="274"/>
      <c r="AR111" s="274"/>
      <c r="AS111" s="276">
        <v>9578</v>
      </c>
      <c r="AT111" s="274"/>
      <c r="AU111" s="276">
        <v>14486</v>
      </c>
      <c r="AV111" s="274"/>
      <c r="AW111" s="276">
        <v>12862</v>
      </c>
      <c r="AX111" s="274"/>
      <c r="AY111" s="274"/>
      <c r="AZ111" s="274"/>
      <c r="BA111" s="276">
        <v>16086</v>
      </c>
      <c r="BB111" s="274"/>
      <c r="BC111" s="274"/>
      <c r="BD111" s="274"/>
      <c r="BE111" s="274"/>
      <c r="BF111" s="274"/>
      <c r="BG111" s="274"/>
      <c r="BH111" s="274"/>
      <c r="BI111" s="274"/>
      <c r="BJ111" s="274"/>
      <c r="BK111" s="276">
        <v>7107</v>
      </c>
      <c r="BL111" s="274"/>
      <c r="BM111" s="276">
        <v>4809</v>
      </c>
      <c r="BN111" s="274"/>
      <c r="BO111" s="276">
        <v>14852</v>
      </c>
      <c r="BP111" s="274"/>
      <c r="BQ111" s="274"/>
      <c r="BR111" s="274"/>
      <c r="BS111" s="276">
        <v>4155</v>
      </c>
      <c r="BT111" s="274"/>
      <c r="BU111" s="276">
        <v>6647</v>
      </c>
      <c r="BV111" s="274"/>
      <c r="BW111" s="276">
        <v>7791</v>
      </c>
      <c r="BX111" s="274"/>
      <c r="BY111" s="276">
        <v>3522</v>
      </c>
      <c r="BZ111" s="274"/>
      <c r="CA111" s="276">
        <v>8090</v>
      </c>
      <c r="CB111" s="274"/>
      <c r="CC111" s="276">
        <v>5033</v>
      </c>
      <c r="CD111" s="274"/>
      <c r="CE111" s="276">
        <v>8609</v>
      </c>
      <c r="CF111" s="274"/>
      <c r="CG111" s="276">
        <v>2634</v>
      </c>
      <c r="CH111" s="274"/>
      <c r="CI111" s="276">
        <v>8579</v>
      </c>
      <c r="CJ111" s="274"/>
      <c r="CK111" s="276">
        <v>4697</v>
      </c>
      <c r="CL111" s="274"/>
      <c r="CM111" s="276">
        <v>3573</v>
      </c>
      <c r="CN111" s="274"/>
      <c r="CO111" s="276">
        <v>3188</v>
      </c>
      <c r="CP111" s="274"/>
      <c r="CQ111" s="276">
        <v>12416</v>
      </c>
      <c r="CR111" s="274"/>
      <c r="CS111" s="276">
        <v>2135</v>
      </c>
      <c r="CT111" s="274"/>
      <c r="CU111" s="276">
        <v>4666</v>
      </c>
      <c r="CV111" s="274"/>
      <c r="CW111" s="276">
        <v>6445</v>
      </c>
      <c r="CX111" s="274"/>
      <c r="CY111" s="276">
        <v>9186</v>
      </c>
      <c r="CZ111" s="274"/>
      <c r="DA111" s="276">
        <v>3823</v>
      </c>
      <c r="DB111" s="274"/>
      <c r="DC111" s="276">
        <v>36615</v>
      </c>
      <c r="DD111" s="274"/>
      <c r="DE111" s="276">
        <v>4843</v>
      </c>
      <c r="DF111" s="274"/>
      <c r="DG111" s="276">
        <v>4966</v>
      </c>
      <c r="DH111" s="274"/>
      <c r="DI111" s="276">
        <v>7578</v>
      </c>
      <c r="DJ111" s="274"/>
      <c r="DK111" s="276">
        <v>5856</v>
      </c>
      <c r="DL111" s="274"/>
      <c r="DM111" s="276">
        <v>8539</v>
      </c>
      <c r="DN111" s="274"/>
      <c r="DO111" s="276">
        <v>2377</v>
      </c>
      <c r="DP111" s="274"/>
      <c r="DQ111" s="276">
        <v>3707</v>
      </c>
      <c r="DR111" s="274"/>
      <c r="DS111" s="276">
        <v>13979</v>
      </c>
      <c r="DT111" s="274"/>
      <c r="DU111" s="276">
        <v>16624</v>
      </c>
      <c r="DV111" s="274"/>
      <c r="DW111" s="276">
        <v>5326</v>
      </c>
      <c r="DX111" s="274"/>
      <c r="DY111" s="276">
        <v>6705</v>
      </c>
      <c r="DZ111" s="274"/>
      <c r="EA111" s="276">
        <v>7330</v>
      </c>
      <c r="EB111" s="274"/>
      <c r="EC111" s="276">
        <v>5156</v>
      </c>
      <c r="ED111" s="274"/>
      <c r="EE111" s="276">
        <v>7956</v>
      </c>
      <c r="EF111" s="274"/>
      <c r="EG111" s="276">
        <v>3930</v>
      </c>
      <c r="EH111" s="274"/>
      <c r="EI111" s="276">
        <v>5582</v>
      </c>
      <c r="EJ111" s="274"/>
      <c r="EK111" s="276">
        <v>12906</v>
      </c>
      <c r="EL111" s="274"/>
      <c r="EM111" s="276">
        <v>2133</v>
      </c>
      <c r="EN111" s="274"/>
      <c r="EO111" s="276">
        <v>2892</v>
      </c>
      <c r="EP111" s="274"/>
      <c r="EQ111" s="274"/>
      <c r="ER111" s="274"/>
      <c r="ES111" s="275">
        <v>8</v>
      </c>
      <c r="ET111" s="274"/>
      <c r="EU111" s="275">
        <v>677</v>
      </c>
      <c r="EV111" s="274"/>
      <c r="EW111" s="275">
        <v>16</v>
      </c>
      <c r="EX111" s="274"/>
      <c r="EY111" s="274"/>
      <c r="EZ111" s="274"/>
      <c r="FA111" s="274"/>
      <c r="FB111" s="274"/>
      <c r="FC111" s="274"/>
      <c r="FD111" s="274"/>
      <c r="FE111" s="274"/>
      <c r="FF111" s="274"/>
      <c r="FG111" s="274"/>
      <c r="FH111" s="274"/>
      <c r="FI111" s="274"/>
      <c r="FJ111" s="274"/>
      <c r="FK111" s="274"/>
      <c r="FL111" s="274"/>
      <c r="FM111" s="274"/>
      <c r="FN111" s="274"/>
      <c r="FO111" s="274"/>
      <c r="FP111" s="275">
        <v>833</v>
      </c>
      <c r="FQ111" s="274"/>
      <c r="FR111" s="274"/>
      <c r="FS111" s="274"/>
      <c r="FT111" s="274"/>
      <c r="FU111" s="274"/>
      <c r="FV111" s="274"/>
      <c r="FW111" s="274"/>
      <c r="FX111" s="274"/>
      <c r="FY111" s="274"/>
      <c r="FZ111" s="274"/>
      <c r="GA111" s="274"/>
      <c r="GB111" s="274"/>
      <c r="GC111" s="274"/>
      <c r="GD111" s="274"/>
      <c r="GE111" s="274"/>
      <c r="GF111" s="274"/>
      <c r="GG111" s="274"/>
      <c r="GH111" s="274"/>
      <c r="GI111" s="274"/>
      <c r="GJ111" s="274"/>
      <c r="GK111" s="274"/>
      <c r="GL111" s="274"/>
      <c r="GM111" s="274"/>
      <c r="GN111" s="274"/>
      <c r="GO111" s="274"/>
    </row>
    <row r="112" spans="1:197" ht="11.1" customHeight="1" x14ac:dyDescent="0.2">
      <c r="A112" s="273" t="s">
        <v>406</v>
      </c>
      <c r="B112" s="274"/>
      <c r="C112" s="276">
        <v>4410</v>
      </c>
      <c r="D112" s="274"/>
      <c r="E112" s="276">
        <v>4883</v>
      </c>
      <c r="F112" s="274"/>
      <c r="G112" s="274"/>
      <c r="H112" s="274"/>
      <c r="I112" s="274"/>
      <c r="J112" s="274"/>
      <c r="K112" s="274"/>
      <c r="L112" s="274"/>
      <c r="M112" s="274"/>
      <c r="N112" s="274"/>
      <c r="O112" s="274"/>
      <c r="P112" s="274"/>
      <c r="Q112" s="274"/>
      <c r="R112" s="274"/>
      <c r="S112" s="275">
        <v>37</v>
      </c>
      <c r="T112" s="274"/>
      <c r="U112" s="275">
        <v>2</v>
      </c>
      <c r="V112" s="274"/>
      <c r="W112" s="276">
        <v>6278</v>
      </c>
      <c r="X112" s="274"/>
      <c r="Y112" s="275">
        <v>37</v>
      </c>
      <c r="Z112" s="274"/>
      <c r="AA112" s="276">
        <v>9759</v>
      </c>
      <c r="AB112" s="274"/>
      <c r="AC112" s="274"/>
      <c r="AD112" s="274"/>
      <c r="AE112" s="276">
        <v>12840</v>
      </c>
      <c r="AF112" s="274"/>
      <c r="AG112" s="276">
        <v>8015</v>
      </c>
      <c r="AH112" s="274"/>
      <c r="AI112" s="274"/>
      <c r="AJ112" s="274"/>
      <c r="AK112" s="276">
        <v>6102</v>
      </c>
      <c r="AL112" s="274"/>
      <c r="AM112" s="274"/>
      <c r="AN112" s="274"/>
      <c r="AO112" s="276">
        <v>9060</v>
      </c>
      <c r="AP112" s="274"/>
      <c r="AQ112" s="274"/>
      <c r="AR112" s="274"/>
      <c r="AS112" s="276">
        <v>2546</v>
      </c>
      <c r="AT112" s="274"/>
      <c r="AU112" s="276">
        <v>4222</v>
      </c>
      <c r="AV112" s="274"/>
      <c r="AW112" s="276">
        <v>4587</v>
      </c>
      <c r="AX112" s="275">
        <v>70</v>
      </c>
      <c r="AY112" s="276">
        <v>1564</v>
      </c>
      <c r="AZ112" s="274"/>
      <c r="BA112" s="276">
        <v>2071</v>
      </c>
      <c r="BB112" s="274"/>
      <c r="BC112" s="274"/>
      <c r="BD112" s="274"/>
      <c r="BE112" s="274"/>
      <c r="BF112" s="274"/>
      <c r="BG112" s="275">
        <v>2</v>
      </c>
      <c r="BH112" s="274"/>
      <c r="BI112" s="274"/>
      <c r="BJ112" s="274"/>
      <c r="BK112" s="276">
        <v>4211</v>
      </c>
      <c r="BL112" s="274"/>
      <c r="BM112" s="276">
        <v>2271</v>
      </c>
      <c r="BN112" s="274"/>
      <c r="BO112" s="275">
        <v>773</v>
      </c>
      <c r="BP112" s="274"/>
      <c r="BQ112" s="274"/>
      <c r="BR112" s="274"/>
      <c r="BS112" s="275">
        <v>518</v>
      </c>
      <c r="BT112" s="274"/>
      <c r="BU112" s="276">
        <v>1631</v>
      </c>
      <c r="BV112" s="274"/>
      <c r="BW112" s="275">
        <v>287</v>
      </c>
      <c r="BX112" s="274"/>
      <c r="BY112" s="275">
        <v>614</v>
      </c>
      <c r="BZ112" s="274"/>
      <c r="CA112" s="274"/>
      <c r="CB112" s="274"/>
      <c r="CC112" s="275">
        <v>251</v>
      </c>
      <c r="CD112" s="274"/>
      <c r="CE112" s="276">
        <v>6233</v>
      </c>
      <c r="CF112" s="274"/>
      <c r="CG112" s="276">
        <v>1724</v>
      </c>
      <c r="CH112" s="274"/>
      <c r="CI112" s="274"/>
      <c r="CJ112" s="274"/>
      <c r="CK112" s="276">
        <v>1193</v>
      </c>
      <c r="CL112" s="274"/>
      <c r="CM112" s="275">
        <v>3</v>
      </c>
      <c r="CN112" s="274"/>
      <c r="CO112" s="275">
        <v>558</v>
      </c>
      <c r="CP112" s="274"/>
      <c r="CQ112" s="275">
        <v>207</v>
      </c>
      <c r="CR112" s="274"/>
      <c r="CS112" s="275">
        <v>693</v>
      </c>
      <c r="CT112" s="274"/>
      <c r="CU112" s="274"/>
      <c r="CV112" s="274"/>
      <c r="CW112" s="276">
        <v>4160</v>
      </c>
      <c r="CX112" s="274"/>
      <c r="CY112" s="276">
        <v>1026</v>
      </c>
      <c r="CZ112" s="274"/>
      <c r="DA112" s="275">
        <v>387</v>
      </c>
      <c r="DB112" s="274"/>
      <c r="DC112" s="276">
        <v>2364</v>
      </c>
      <c r="DD112" s="274"/>
      <c r="DE112" s="274"/>
      <c r="DF112" s="274"/>
      <c r="DG112" s="275">
        <v>402</v>
      </c>
      <c r="DH112" s="274"/>
      <c r="DI112" s="276">
        <v>1474</v>
      </c>
      <c r="DJ112" s="274"/>
      <c r="DK112" s="276">
        <v>1396</v>
      </c>
      <c r="DL112" s="274"/>
      <c r="DM112" s="276">
        <v>1989</v>
      </c>
      <c r="DN112" s="274"/>
      <c r="DO112" s="274"/>
      <c r="DP112" s="274"/>
      <c r="DQ112" s="275">
        <v>347</v>
      </c>
      <c r="DR112" s="274"/>
      <c r="DS112" s="276">
        <v>1073</v>
      </c>
      <c r="DT112" s="274"/>
      <c r="DU112" s="276">
        <v>2668</v>
      </c>
      <c r="DV112" s="274"/>
      <c r="DW112" s="275">
        <v>561</v>
      </c>
      <c r="DX112" s="274"/>
      <c r="DY112" s="275">
        <v>75</v>
      </c>
      <c r="DZ112" s="274"/>
      <c r="EA112" s="274"/>
      <c r="EB112" s="274"/>
      <c r="EC112" s="276">
        <v>1333</v>
      </c>
      <c r="ED112" s="274"/>
      <c r="EE112" s="275">
        <v>719</v>
      </c>
      <c r="EF112" s="274"/>
      <c r="EG112" s="275">
        <v>218</v>
      </c>
      <c r="EH112" s="274"/>
      <c r="EI112" s="276">
        <v>2623</v>
      </c>
      <c r="EJ112" s="274"/>
      <c r="EK112" s="276">
        <v>1656</v>
      </c>
      <c r="EL112" s="274"/>
      <c r="EM112" s="275">
        <v>271</v>
      </c>
      <c r="EN112" s="274"/>
      <c r="EO112" s="275">
        <v>54</v>
      </c>
      <c r="EP112" s="274"/>
      <c r="EQ112" s="274"/>
      <c r="ER112" s="274"/>
      <c r="ES112" s="274"/>
      <c r="ET112" s="274"/>
      <c r="EU112" s="275">
        <v>383</v>
      </c>
      <c r="EV112" s="274"/>
      <c r="EW112" s="274"/>
      <c r="EX112" s="274"/>
      <c r="EY112" s="274"/>
      <c r="EZ112" s="274"/>
      <c r="FA112" s="274"/>
      <c r="FB112" s="274"/>
      <c r="FC112" s="274"/>
      <c r="FD112" s="274"/>
      <c r="FE112" s="274"/>
      <c r="FF112" s="274"/>
      <c r="FG112" s="274"/>
      <c r="FH112" s="274"/>
      <c r="FI112" s="274"/>
      <c r="FJ112" s="274"/>
      <c r="FK112" s="274"/>
      <c r="FL112" s="274"/>
      <c r="FM112" s="274"/>
      <c r="FN112" s="274"/>
      <c r="FO112" s="274"/>
      <c r="FP112" s="274"/>
      <c r="FQ112" s="274"/>
      <c r="FR112" s="274"/>
      <c r="FS112" s="274"/>
      <c r="FT112" s="274"/>
      <c r="FU112" s="274"/>
      <c r="FV112" s="274"/>
      <c r="FW112" s="274"/>
      <c r="FX112" s="274"/>
      <c r="FY112" s="274"/>
      <c r="FZ112" s="274"/>
      <c r="GA112" s="274"/>
      <c r="GB112" s="274"/>
      <c r="GC112" s="274"/>
      <c r="GD112" s="274"/>
      <c r="GE112" s="274"/>
      <c r="GF112" s="274"/>
      <c r="GG112" s="274"/>
      <c r="GH112" s="274"/>
      <c r="GI112" s="274"/>
      <c r="GJ112" s="274"/>
      <c r="GK112" s="274"/>
      <c r="GL112" s="274"/>
      <c r="GM112" s="274"/>
      <c r="GN112" s="274"/>
      <c r="GO112" s="274"/>
    </row>
    <row r="113" spans="1:197" ht="11.1" customHeight="1" x14ac:dyDescent="0.2">
      <c r="A113" s="273" t="s">
        <v>651</v>
      </c>
      <c r="B113" s="275">
        <v>500</v>
      </c>
      <c r="C113" s="275">
        <v>215</v>
      </c>
      <c r="D113" s="276">
        <v>5800</v>
      </c>
      <c r="E113" s="275">
        <v>668</v>
      </c>
      <c r="F113" s="274"/>
      <c r="G113" s="274"/>
      <c r="H113" s="274"/>
      <c r="I113" s="274"/>
      <c r="J113" s="274"/>
      <c r="K113" s="274"/>
      <c r="L113" s="274"/>
      <c r="M113" s="274"/>
      <c r="N113" s="274"/>
      <c r="O113" s="274"/>
      <c r="P113" s="274"/>
      <c r="Q113" s="274"/>
      <c r="R113" s="274"/>
      <c r="S113" s="274"/>
      <c r="T113" s="274"/>
      <c r="U113" s="274"/>
      <c r="V113" s="274"/>
      <c r="W113" s="275">
        <v>63</v>
      </c>
      <c r="X113" s="274"/>
      <c r="Y113" s="274"/>
      <c r="Z113" s="274"/>
      <c r="AA113" s="274"/>
      <c r="AB113" s="274"/>
      <c r="AC113" s="274"/>
      <c r="AD113" s="274"/>
      <c r="AE113" s="276">
        <v>1030</v>
      </c>
      <c r="AF113" s="274"/>
      <c r="AG113" s="275">
        <v>382</v>
      </c>
      <c r="AH113" s="274"/>
      <c r="AI113" s="274"/>
      <c r="AJ113" s="274"/>
      <c r="AK113" s="276">
        <v>2014</v>
      </c>
      <c r="AL113" s="274"/>
      <c r="AM113" s="274"/>
      <c r="AN113" s="274"/>
      <c r="AO113" s="275">
        <v>367</v>
      </c>
      <c r="AP113" s="274"/>
      <c r="AQ113" s="274"/>
      <c r="AR113" s="274"/>
      <c r="AS113" s="274"/>
      <c r="AT113" s="274"/>
      <c r="AU113" s="274"/>
      <c r="AV113" s="274"/>
      <c r="AW113" s="274"/>
      <c r="AX113" s="274"/>
      <c r="AY113" s="275">
        <v>764</v>
      </c>
      <c r="AZ113" s="274"/>
      <c r="BA113" s="275">
        <v>814</v>
      </c>
      <c r="BB113" s="274"/>
      <c r="BC113" s="274"/>
      <c r="BD113" s="274"/>
      <c r="BE113" s="274"/>
      <c r="BF113" s="274"/>
      <c r="BG113" s="276">
        <v>2146</v>
      </c>
      <c r="BH113" s="274"/>
      <c r="BI113" s="274"/>
      <c r="BJ113" s="274"/>
      <c r="BK113" s="274"/>
      <c r="BL113" s="274"/>
      <c r="BM113" s="275">
        <v>537</v>
      </c>
      <c r="BN113" s="274"/>
      <c r="BO113" s="274"/>
      <c r="BP113" s="274"/>
      <c r="BQ113" s="274"/>
      <c r="BR113" s="274"/>
      <c r="BS113" s="275">
        <v>84</v>
      </c>
      <c r="BT113" s="274"/>
      <c r="BU113" s="274"/>
      <c r="BV113" s="274"/>
      <c r="BW113" s="274"/>
      <c r="BX113" s="274"/>
      <c r="BY113" s="274"/>
      <c r="BZ113" s="274"/>
      <c r="CA113" s="274"/>
      <c r="CB113" s="274"/>
      <c r="CC113" s="274"/>
      <c r="CD113" s="274"/>
      <c r="CE113" s="275">
        <v>20</v>
      </c>
      <c r="CF113" s="274"/>
      <c r="CG113" s="274"/>
      <c r="CH113" s="274"/>
      <c r="CI113" s="274"/>
      <c r="CJ113" s="274"/>
      <c r="CK113" s="274"/>
      <c r="CL113" s="274"/>
      <c r="CM113" s="274"/>
      <c r="CN113" s="274"/>
      <c r="CO113" s="274"/>
      <c r="CP113" s="274"/>
      <c r="CQ113" s="274"/>
      <c r="CR113" s="274"/>
      <c r="CS113" s="274"/>
      <c r="CT113" s="274"/>
      <c r="CU113" s="274"/>
      <c r="CV113" s="274"/>
      <c r="CW113" s="274"/>
      <c r="CX113" s="274"/>
      <c r="CY113" s="274"/>
      <c r="CZ113" s="274"/>
      <c r="DA113" s="274"/>
      <c r="DB113" s="274"/>
      <c r="DC113" s="275">
        <v>272</v>
      </c>
      <c r="DD113" s="274"/>
      <c r="DE113" s="274"/>
      <c r="DF113" s="274"/>
      <c r="DG113" s="274"/>
      <c r="DH113" s="274"/>
      <c r="DI113" s="274"/>
      <c r="DJ113" s="274"/>
      <c r="DK113" s="274"/>
      <c r="DL113" s="274"/>
      <c r="DM113" s="274"/>
      <c r="DN113" s="274"/>
      <c r="DO113" s="274"/>
      <c r="DP113" s="274"/>
      <c r="DQ113" s="274"/>
      <c r="DR113" s="274"/>
      <c r="DS113" s="275">
        <v>845</v>
      </c>
      <c r="DT113" s="274"/>
      <c r="DU113" s="274"/>
      <c r="DV113" s="274"/>
      <c r="DW113" s="274"/>
      <c r="DX113" s="274"/>
      <c r="DY113" s="274"/>
      <c r="DZ113" s="274"/>
      <c r="EA113" s="274"/>
      <c r="EB113" s="274"/>
      <c r="EC113" s="274"/>
      <c r="ED113" s="274"/>
      <c r="EE113" s="274"/>
      <c r="EF113" s="274"/>
      <c r="EG113" s="274"/>
      <c r="EH113" s="274"/>
      <c r="EI113" s="274"/>
      <c r="EJ113" s="274"/>
      <c r="EK113" s="274"/>
      <c r="EL113" s="274"/>
      <c r="EM113" s="274"/>
      <c r="EN113" s="274"/>
      <c r="EO113" s="274"/>
      <c r="EP113" s="274"/>
      <c r="EQ113" s="274"/>
      <c r="ER113" s="274"/>
      <c r="ES113" s="274"/>
      <c r="ET113" s="274"/>
      <c r="EU113" s="274"/>
      <c r="EV113" s="274"/>
      <c r="EW113" s="274"/>
      <c r="EX113" s="274"/>
      <c r="EY113" s="274"/>
      <c r="EZ113" s="274"/>
      <c r="FA113" s="274"/>
      <c r="FB113" s="274"/>
      <c r="FC113" s="274"/>
      <c r="FD113" s="274"/>
      <c r="FE113" s="274"/>
      <c r="FF113" s="274"/>
      <c r="FG113" s="274"/>
      <c r="FH113" s="274"/>
      <c r="FI113" s="274"/>
      <c r="FJ113" s="274"/>
      <c r="FK113" s="274"/>
      <c r="FL113" s="274"/>
      <c r="FM113" s="274"/>
      <c r="FN113" s="274"/>
      <c r="FO113" s="274"/>
      <c r="FP113" s="274"/>
      <c r="FQ113" s="274"/>
      <c r="FR113" s="274"/>
      <c r="FS113" s="274"/>
      <c r="FT113" s="274"/>
      <c r="FU113" s="274"/>
      <c r="FV113" s="274"/>
      <c r="FW113" s="274"/>
      <c r="FX113" s="274"/>
      <c r="FY113" s="274"/>
      <c r="FZ113" s="274"/>
      <c r="GA113" s="274"/>
      <c r="GB113" s="274"/>
      <c r="GC113" s="274"/>
      <c r="GD113" s="274"/>
      <c r="GE113" s="274"/>
      <c r="GF113" s="274"/>
      <c r="GG113" s="274"/>
      <c r="GH113" s="274"/>
      <c r="GI113" s="274"/>
      <c r="GJ113" s="274"/>
      <c r="GK113" s="274"/>
      <c r="GL113" s="274"/>
      <c r="GM113" s="274"/>
      <c r="GN113" s="274"/>
      <c r="GO113" s="274"/>
    </row>
    <row r="114" spans="1:197" ht="11.1" customHeight="1" x14ac:dyDescent="0.2">
      <c r="A114" s="273" t="s">
        <v>636</v>
      </c>
      <c r="B114" s="274"/>
      <c r="C114" s="276">
        <v>5441</v>
      </c>
      <c r="D114" s="274"/>
      <c r="E114" s="276">
        <v>3461</v>
      </c>
      <c r="F114" s="274"/>
      <c r="G114" s="274"/>
      <c r="H114" s="274"/>
      <c r="I114" s="274"/>
      <c r="J114" s="274"/>
      <c r="K114" s="274"/>
      <c r="L114" s="274"/>
      <c r="M114" s="274"/>
      <c r="N114" s="274"/>
      <c r="O114" s="274"/>
      <c r="P114" s="274"/>
      <c r="Q114" s="274"/>
      <c r="R114" s="274"/>
      <c r="S114" s="275">
        <v>740</v>
      </c>
      <c r="T114" s="274"/>
      <c r="U114" s="274"/>
      <c r="V114" s="274"/>
      <c r="W114" s="276">
        <v>5645</v>
      </c>
      <c r="X114" s="274"/>
      <c r="Y114" s="274"/>
      <c r="Z114" s="274"/>
      <c r="AA114" s="276">
        <v>4671</v>
      </c>
      <c r="AB114" s="274"/>
      <c r="AC114" s="274"/>
      <c r="AD114" s="274"/>
      <c r="AE114" s="276">
        <v>4621</v>
      </c>
      <c r="AF114" s="274"/>
      <c r="AG114" s="276">
        <v>6262</v>
      </c>
      <c r="AH114" s="274"/>
      <c r="AI114" s="274"/>
      <c r="AJ114" s="275">
        <v>80</v>
      </c>
      <c r="AK114" s="276">
        <v>6333</v>
      </c>
      <c r="AL114" s="274"/>
      <c r="AM114" s="274"/>
      <c r="AN114" s="274"/>
      <c r="AO114" s="276">
        <v>9770</v>
      </c>
      <c r="AP114" s="274"/>
      <c r="AQ114" s="274"/>
      <c r="AR114" s="274"/>
      <c r="AS114" s="275">
        <v>453</v>
      </c>
      <c r="AT114" s="274"/>
      <c r="AU114" s="276">
        <v>1633</v>
      </c>
      <c r="AV114" s="274"/>
      <c r="AW114" s="276">
        <v>3588</v>
      </c>
      <c r="AX114" s="275">
        <v>170</v>
      </c>
      <c r="AY114" s="276">
        <v>4419</v>
      </c>
      <c r="AZ114" s="274"/>
      <c r="BA114" s="276">
        <v>2870</v>
      </c>
      <c r="BB114" s="274"/>
      <c r="BC114" s="274"/>
      <c r="BD114" s="274"/>
      <c r="BE114" s="274"/>
      <c r="BF114" s="274"/>
      <c r="BG114" s="276">
        <v>2610</v>
      </c>
      <c r="BH114" s="274"/>
      <c r="BI114" s="274"/>
      <c r="BJ114" s="274"/>
      <c r="BK114" s="276">
        <v>1043</v>
      </c>
      <c r="BL114" s="274"/>
      <c r="BM114" s="276">
        <v>3133</v>
      </c>
      <c r="BN114" s="274"/>
      <c r="BO114" s="276">
        <v>1951</v>
      </c>
      <c r="BP114" s="274"/>
      <c r="BQ114" s="274"/>
      <c r="BR114" s="274"/>
      <c r="BS114" s="275">
        <v>437</v>
      </c>
      <c r="BT114" s="274"/>
      <c r="BU114" s="275">
        <v>351</v>
      </c>
      <c r="BV114" s="274"/>
      <c r="BW114" s="276">
        <v>1268</v>
      </c>
      <c r="BX114" s="274"/>
      <c r="BY114" s="275">
        <v>331</v>
      </c>
      <c r="BZ114" s="274"/>
      <c r="CA114" s="276">
        <v>1585</v>
      </c>
      <c r="CB114" s="274"/>
      <c r="CC114" s="276">
        <v>1622</v>
      </c>
      <c r="CD114" s="274"/>
      <c r="CE114" s="276">
        <v>2369</v>
      </c>
      <c r="CF114" s="274"/>
      <c r="CG114" s="275">
        <v>216</v>
      </c>
      <c r="CH114" s="274"/>
      <c r="CI114" s="275">
        <v>501</v>
      </c>
      <c r="CJ114" s="274"/>
      <c r="CK114" s="276">
        <v>1179</v>
      </c>
      <c r="CL114" s="274"/>
      <c r="CM114" s="275">
        <v>177</v>
      </c>
      <c r="CN114" s="274"/>
      <c r="CO114" s="274"/>
      <c r="CP114" s="274"/>
      <c r="CQ114" s="276">
        <v>2094</v>
      </c>
      <c r="CR114" s="274"/>
      <c r="CS114" s="276">
        <v>1529</v>
      </c>
      <c r="CT114" s="274"/>
      <c r="CU114" s="275">
        <v>582</v>
      </c>
      <c r="CV114" s="274"/>
      <c r="CW114" s="276">
        <v>2024</v>
      </c>
      <c r="CX114" s="274"/>
      <c r="CY114" s="276">
        <v>1470</v>
      </c>
      <c r="CZ114" s="274"/>
      <c r="DA114" s="275">
        <v>410</v>
      </c>
      <c r="DB114" s="274"/>
      <c r="DC114" s="276">
        <v>3424</v>
      </c>
      <c r="DD114" s="274"/>
      <c r="DE114" s="275">
        <v>959</v>
      </c>
      <c r="DF114" s="274"/>
      <c r="DG114" s="275">
        <v>617</v>
      </c>
      <c r="DH114" s="274"/>
      <c r="DI114" s="276">
        <v>2130</v>
      </c>
      <c r="DJ114" s="274"/>
      <c r="DK114" s="276">
        <v>1224</v>
      </c>
      <c r="DL114" s="274"/>
      <c r="DM114" s="275">
        <v>929</v>
      </c>
      <c r="DN114" s="274"/>
      <c r="DO114" s="275">
        <v>205</v>
      </c>
      <c r="DP114" s="274"/>
      <c r="DQ114" s="276">
        <v>1763</v>
      </c>
      <c r="DR114" s="274"/>
      <c r="DS114" s="276">
        <v>1051</v>
      </c>
      <c r="DT114" s="274"/>
      <c r="DU114" s="276">
        <v>1294</v>
      </c>
      <c r="DV114" s="274"/>
      <c r="DW114" s="276">
        <v>1241</v>
      </c>
      <c r="DX114" s="274"/>
      <c r="DY114" s="275">
        <v>509</v>
      </c>
      <c r="DZ114" s="274"/>
      <c r="EA114" s="276">
        <v>1982</v>
      </c>
      <c r="EB114" s="274"/>
      <c r="EC114" s="276">
        <v>1837</v>
      </c>
      <c r="ED114" s="274"/>
      <c r="EE114" s="276">
        <v>1378</v>
      </c>
      <c r="EF114" s="274"/>
      <c r="EG114" s="275">
        <v>217</v>
      </c>
      <c r="EH114" s="274"/>
      <c r="EI114" s="275">
        <v>778</v>
      </c>
      <c r="EJ114" s="274"/>
      <c r="EK114" s="276">
        <v>1203</v>
      </c>
      <c r="EL114" s="274"/>
      <c r="EM114" s="275">
        <v>460</v>
      </c>
      <c r="EN114" s="274"/>
      <c r="EO114" s="275">
        <v>790</v>
      </c>
      <c r="EP114" s="274"/>
      <c r="EQ114" s="274"/>
      <c r="ER114" s="274"/>
      <c r="ES114" s="275">
        <v>2</v>
      </c>
      <c r="ET114" s="274"/>
      <c r="EU114" s="275">
        <v>203</v>
      </c>
      <c r="EV114" s="274"/>
      <c r="EW114" s="274"/>
      <c r="EX114" s="274"/>
      <c r="EY114" s="274"/>
      <c r="EZ114" s="274"/>
      <c r="FA114" s="274"/>
      <c r="FB114" s="274"/>
      <c r="FC114" s="274"/>
      <c r="FD114" s="274"/>
      <c r="FE114" s="274"/>
      <c r="FF114" s="274"/>
      <c r="FG114" s="274"/>
      <c r="FH114" s="274"/>
      <c r="FI114" s="274"/>
      <c r="FJ114" s="274"/>
      <c r="FK114" s="274"/>
      <c r="FL114" s="274"/>
      <c r="FM114" s="274"/>
      <c r="FN114" s="274"/>
      <c r="FO114" s="274"/>
      <c r="FP114" s="274"/>
      <c r="FQ114" s="274"/>
      <c r="FR114" s="274"/>
      <c r="FS114" s="274"/>
      <c r="FT114" s="274"/>
      <c r="FU114" s="274"/>
      <c r="FV114" s="274"/>
      <c r="FW114" s="274"/>
      <c r="FX114" s="274"/>
      <c r="FY114" s="274"/>
      <c r="FZ114" s="274"/>
      <c r="GA114" s="274"/>
      <c r="GB114" s="274"/>
      <c r="GC114" s="274"/>
      <c r="GD114" s="274"/>
      <c r="GE114" s="274"/>
      <c r="GF114" s="274"/>
      <c r="GG114" s="274"/>
      <c r="GH114" s="274"/>
      <c r="GI114" s="274"/>
      <c r="GJ114" s="274"/>
      <c r="GK114" s="274"/>
      <c r="GL114" s="274"/>
      <c r="GM114" s="274"/>
      <c r="GN114" s="274"/>
      <c r="GO114" s="274"/>
    </row>
    <row r="115" spans="1:197" ht="11.1" customHeight="1" x14ac:dyDescent="0.2">
      <c r="A115" s="273" t="s">
        <v>652</v>
      </c>
      <c r="B115" s="274"/>
      <c r="C115" s="274"/>
      <c r="D115" s="274"/>
      <c r="E115" s="275">
        <v>516</v>
      </c>
      <c r="F115" s="274"/>
      <c r="G115" s="274"/>
      <c r="H115" s="274"/>
      <c r="I115" s="274"/>
      <c r="J115" s="274"/>
      <c r="K115" s="274"/>
      <c r="L115" s="274"/>
      <c r="M115" s="274"/>
      <c r="N115" s="274"/>
      <c r="O115" s="274"/>
      <c r="P115" s="274"/>
      <c r="Q115" s="274"/>
      <c r="R115" s="274"/>
      <c r="S115" s="274"/>
      <c r="T115" s="274"/>
      <c r="U115" s="274"/>
      <c r="V115" s="274"/>
      <c r="W115" s="275">
        <v>715</v>
      </c>
      <c r="X115" s="274"/>
      <c r="Y115" s="274"/>
      <c r="Z115" s="274"/>
      <c r="AA115" s="276">
        <v>3335</v>
      </c>
      <c r="AB115" s="274"/>
      <c r="AC115" s="274"/>
      <c r="AD115" s="274"/>
      <c r="AE115" s="276">
        <v>1407</v>
      </c>
      <c r="AF115" s="274"/>
      <c r="AG115" s="276">
        <v>2225</v>
      </c>
      <c r="AH115" s="274"/>
      <c r="AI115" s="276">
        <v>11414</v>
      </c>
      <c r="AJ115" s="274"/>
      <c r="AK115" s="275">
        <v>520</v>
      </c>
      <c r="AL115" s="274"/>
      <c r="AM115" s="274"/>
      <c r="AN115" s="274"/>
      <c r="AO115" s="276">
        <v>1290</v>
      </c>
      <c r="AP115" s="274"/>
      <c r="AQ115" s="274"/>
      <c r="AR115" s="274"/>
      <c r="AS115" s="276">
        <v>1008</v>
      </c>
      <c r="AT115" s="274"/>
      <c r="AU115" s="275">
        <v>978</v>
      </c>
      <c r="AV115" s="274"/>
      <c r="AW115" s="275">
        <v>124</v>
      </c>
      <c r="AX115" s="274"/>
      <c r="AY115" s="274"/>
      <c r="AZ115" s="274"/>
      <c r="BA115" s="275">
        <v>442</v>
      </c>
      <c r="BB115" s="274"/>
      <c r="BC115" s="274"/>
      <c r="BD115" s="274"/>
      <c r="BE115" s="274"/>
      <c r="BF115" s="274"/>
      <c r="BG115" s="275">
        <v>425</v>
      </c>
      <c r="BH115" s="274"/>
      <c r="BI115" s="274"/>
      <c r="BJ115" s="274"/>
      <c r="BK115" s="275">
        <v>292</v>
      </c>
      <c r="BL115" s="274"/>
      <c r="BM115" s="275">
        <v>171</v>
      </c>
      <c r="BN115" s="274"/>
      <c r="BO115" s="276">
        <v>1494</v>
      </c>
      <c r="BP115" s="274"/>
      <c r="BQ115" s="274"/>
      <c r="BR115" s="274"/>
      <c r="BS115" s="275">
        <v>77</v>
      </c>
      <c r="BT115" s="274"/>
      <c r="BU115" s="275">
        <v>233</v>
      </c>
      <c r="BV115" s="274"/>
      <c r="BW115" s="275">
        <v>18</v>
      </c>
      <c r="BX115" s="274"/>
      <c r="BY115" s="274"/>
      <c r="BZ115" s="274"/>
      <c r="CA115" s="274"/>
      <c r="CB115" s="274"/>
      <c r="CC115" s="275">
        <v>796</v>
      </c>
      <c r="CD115" s="274"/>
      <c r="CE115" s="275">
        <v>759</v>
      </c>
      <c r="CF115" s="274"/>
      <c r="CG115" s="274"/>
      <c r="CH115" s="274"/>
      <c r="CI115" s="275">
        <v>7</v>
      </c>
      <c r="CJ115" s="274"/>
      <c r="CK115" s="275">
        <v>672</v>
      </c>
      <c r="CL115" s="274"/>
      <c r="CM115" s="275">
        <v>38</v>
      </c>
      <c r="CN115" s="274"/>
      <c r="CO115" s="274"/>
      <c r="CP115" s="274"/>
      <c r="CQ115" s="274"/>
      <c r="CR115" s="274"/>
      <c r="CS115" s="274"/>
      <c r="CT115" s="274"/>
      <c r="CU115" s="274"/>
      <c r="CV115" s="274"/>
      <c r="CW115" s="275">
        <v>250</v>
      </c>
      <c r="CX115" s="274"/>
      <c r="CY115" s="275">
        <v>156</v>
      </c>
      <c r="CZ115" s="274"/>
      <c r="DA115" s="275">
        <v>501</v>
      </c>
      <c r="DB115" s="274"/>
      <c r="DC115" s="275">
        <v>731</v>
      </c>
      <c r="DD115" s="274"/>
      <c r="DE115" s="275">
        <v>870</v>
      </c>
      <c r="DF115" s="274"/>
      <c r="DG115" s="275">
        <v>501</v>
      </c>
      <c r="DH115" s="274"/>
      <c r="DI115" s="275">
        <v>84</v>
      </c>
      <c r="DJ115" s="274"/>
      <c r="DK115" s="275">
        <v>610</v>
      </c>
      <c r="DL115" s="274"/>
      <c r="DM115" s="275">
        <v>222</v>
      </c>
      <c r="DN115" s="274"/>
      <c r="DO115" s="274"/>
      <c r="DP115" s="274"/>
      <c r="DQ115" s="275">
        <v>280</v>
      </c>
      <c r="DR115" s="274"/>
      <c r="DS115" s="275">
        <v>86</v>
      </c>
      <c r="DT115" s="274"/>
      <c r="DU115" s="275">
        <v>725</v>
      </c>
      <c r="DV115" s="274"/>
      <c r="DW115" s="276">
        <v>1492</v>
      </c>
      <c r="DX115" s="274"/>
      <c r="DY115" s="275">
        <v>518</v>
      </c>
      <c r="DZ115" s="274"/>
      <c r="EA115" s="274"/>
      <c r="EB115" s="274"/>
      <c r="EC115" s="275">
        <v>290</v>
      </c>
      <c r="ED115" s="274"/>
      <c r="EE115" s="275">
        <v>336</v>
      </c>
      <c r="EF115" s="274"/>
      <c r="EG115" s="274"/>
      <c r="EH115" s="274"/>
      <c r="EI115" s="274"/>
      <c r="EJ115" s="274"/>
      <c r="EK115" s="275">
        <v>876</v>
      </c>
      <c r="EL115" s="274"/>
      <c r="EM115" s="274"/>
      <c r="EN115" s="274"/>
      <c r="EO115" s="274"/>
      <c r="EP115" s="274"/>
      <c r="EQ115" s="274"/>
      <c r="ER115" s="274"/>
      <c r="ES115" s="274"/>
      <c r="ET115" s="274"/>
      <c r="EU115" s="275">
        <v>158</v>
      </c>
      <c r="EV115" s="274"/>
      <c r="EW115" s="274"/>
      <c r="EX115" s="274"/>
      <c r="EY115" s="274"/>
      <c r="EZ115" s="274"/>
      <c r="FA115" s="274"/>
      <c r="FB115" s="274"/>
      <c r="FC115" s="274"/>
      <c r="FD115" s="274"/>
      <c r="FE115" s="274"/>
      <c r="FF115" s="274"/>
      <c r="FG115" s="274"/>
      <c r="FH115" s="274"/>
      <c r="FI115" s="274"/>
      <c r="FJ115" s="274"/>
      <c r="FK115" s="274"/>
      <c r="FL115" s="274"/>
      <c r="FM115" s="274"/>
      <c r="FN115" s="274"/>
      <c r="FO115" s="274"/>
      <c r="FP115" s="274"/>
      <c r="FQ115" s="274"/>
      <c r="FR115" s="274"/>
      <c r="FS115" s="274"/>
      <c r="FT115" s="274"/>
      <c r="FU115" s="274"/>
      <c r="FV115" s="274"/>
      <c r="FW115" s="274"/>
      <c r="FX115" s="274"/>
      <c r="FY115" s="274"/>
      <c r="FZ115" s="274"/>
      <c r="GA115" s="274"/>
      <c r="GB115" s="274"/>
      <c r="GC115" s="274"/>
      <c r="GD115" s="274"/>
      <c r="GE115" s="274"/>
      <c r="GF115" s="274"/>
      <c r="GG115" s="274"/>
      <c r="GH115" s="274"/>
      <c r="GI115" s="274"/>
      <c r="GJ115" s="274"/>
      <c r="GK115" s="274"/>
      <c r="GL115" s="274"/>
      <c r="GM115" s="274"/>
      <c r="GN115" s="274"/>
      <c r="GO115" s="274"/>
    </row>
    <row r="116" spans="1:197" ht="11.1" customHeight="1" x14ac:dyDescent="0.2">
      <c r="A116" s="273" t="s">
        <v>653</v>
      </c>
      <c r="B116" s="276">
        <v>6700</v>
      </c>
      <c r="C116" s="276">
        <v>2115</v>
      </c>
      <c r="D116" s="276">
        <v>5600</v>
      </c>
      <c r="E116" s="276">
        <v>3397</v>
      </c>
      <c r="F116" s="274"/>
      <c r="G116" s="274"/>
      <c r="H116" s="274"/>
      <c r="I116" s="274"/>
      <c r="J116" s="274"/>
      <c r="K116" s="274"/>
      <c r="L116" s="274"/>
      <c r="M116" s="274"/>
      <c r="N116" s="274"/>
      <c r="O116" s="274"/>
      <c r="P116" s="274"/>
      <c r="Q116" s="274"/>
      <c r="R116" s="274"/>
      <c r="S116" s="275">
        <v>437</v>
      </c>
      <c r="T116" s="274"/>
      <c r="U116" s="274"/>
      <c r="V116" s="275">
        <v>550</v>
      </c>
      <c r="W116" s="276">
        <v>3732</v>
      </c>
      <c r="X116" s="274"/>
      <c r="Y116" s="274"/>
      <c r="Z116" s="274"/>
      <c r="AA116" s="276">
        <v>7055</v>
      </c>
      <c r="AB116" s="274"/>
      <c r="AC116" s="274"/>
      <c r="AD116" s="275">
        <v>50</v>
      </c>
      <c r="AE116" s="276">
        <v>7704</v>
      </c>
      <c r="AF116" s="274"/>
      <c r="AG116" s="276">
        <v>6009</v>
      </c>
      <c r="AH116" s="274"/>
      <c r="AI116" s="274"/>
      <c r="AJ116" s="274"/>
      <c r="AK116" s="276">
        <v>3399</v>
      </c>
      <c r="AL116" s="274"/>
      <c r="AM116" s="274"/>
      <c r="AN116" s="274"/>
      <c r="AO116" s="276">
        <v>11436</v>
      </c>
      <c r="AP116" s="274"/>
      <c r="AQ116" s="274"/>
      <c r="AR116" s="274"/>
      <c r="AS116" s="276">
        <v>1371</v>
      </c>
      <c r="AT116" s="274"/>
      <c r="AU116" s="276">
        <v>3081</v>
      </c>
      <c r="AV116" s="274"/>
      <c r="AW116" s="275">
        <v>795</v>
      </c>
      <c r="AX116" s="275">
        <v>25</v>
      </c>
      <c r="AY116" s="276">
        <v>1566</v>
      </c>
      <c r="AZ116" s="274"/>
      <c r="BA116" s="276">
        <v>1872</v>
      </c>
      <c r="BB116" s="274"/>
      <c r="BC116" s="274"/>
      <c r="BD116" s="274"/>
      <c r="BE116" s="274"/>
      <c r="BF116" s="274"/>
      <c r="BG116" s="275">
        <v>233</v>
      </c>
      <c r="BH116" s="274"/>
      <c r="BI116" s="274"/>
      <c r="BJ116" s="274"/>
      <c r="BK116" s="275">
        <v>902</v>
      </c>
      <c r="BL116" s="274"/>
      <c r="BM116" s="275">
        <v>922</v>
      </c>
      <c r="BN116" s="274"/>
      <c r="BO116" s="275">
        <v>726</v>
      </c>
      <c r="BP116" s="274"/>
      <c r="BQ116" s="274"/>
      <c r="BR116" s="274"/>
      <c r="BS116" s="276">
        <v>1098</v>
      </c>
      <c r="BT116" s="274"/>
      <c r="BU116" s="276">
        <v>1761</v>
      </c>
      <c r="BV116" s="274"/>
      <c r="BW116" s="276">
        <v>1545</v>
      </c>
      <c r="BX116" s="274"/>
      <c r="BY116" s="276">
        <v>1452</v>
      </c>
      <c r="BZ116" s="274"/>
      <c r="CA116" s="276">
        <v>1455</v>
      </c>
      <c r="CB116" s="274"/>
      <c r="CC116" s="276">
        <v>1603</v>
      </c>
      <c r="CD116" s="274"/>
      <c r="CE116" s="276">
        <v>1958</v>
      </c>
      <c r="CF116" s="274"/>
      <c r="CG116" s="276">
        <v>1133</v>
      </c>
      <c r="CH116" s="274"/>
      <c r="CI116" s="276">
        <v>1439</v>
      </c>
      <c r="CJ116" s="274"/>
      <c r="CK116" s="276">
        <v>1898</v>
      </c>
      <c r="CL116" s="274"/>
      <c r="CM116" s="275">
        <v>357</v>
      </c>
      <c r="CN116" s="274"/>
      <c r="CO116" s="275">
        <v>182</v>
      </c>
      <c r="CP116" s="274"/>
      <c r="CQ116" s="276">
        <v>1130</v>
      </c>
      <c r="CR116" s="274"/>
      <c r="CS116" s="275">
        <v>913</v>
      </c>
      <c r="CT116" s="274"/>
      <c r="CU116" s="275">
        <v>514</v>
      </c>
      <c r="CV116" s="274"/>
      <c r="CW116" s="275">
        <v>759</v>
      </c>
      <c r="CX116" s="274"/>
      <c r="CY116" s="275">
        <v>454</v>
      </c>
      <c r="CZ116" s="274"/>
      <c r="DA116" s="276">
        <v>1637</v>
      </c>
      <c r="DB116" s="274"/>
      <c r="DC116" s="276">
        <v>2313</v>
      </c>
      <c r="DD116" s="274"/>
      <c r="DE116" s="276">
        <v>2572</v>
      </c>
      <c r="DF116" s="274"/>
      <c r="DG116" s="276">
        <v>1374</v>
      </c>
      <c r="DH116" s="274"/>
      <c r="DI116" s="276">
        <v>2124</v>
      </c>
      <c r="DJ116" s="274"/>
      <c r="DK116" s="276">
        <v>1215</v>
      </c>
      <c r="DL116" s="274"/>
      <c r="DM116" s="275">
        <v>923</v>
      </c>
      <c r="DN116" s="274"/>
      <c r="DO116" s="276">
        <v>1470</v>
      </c>
      <c r="DP116" s="274"/>
      <c r="DQ116" s="276">
        <v>2040</v>
      </c>
      <c r="DR116" s="274"/>
      <c r="DS116" s="276">
        <v>1877</v>
      </c>
      <c r="DT116" s="274"/>
      <c r="DU116" s="276">
        <v>2786</v>
      </c>
      <c r="DV116" s="274"/>
      <c r="DW116" s="275">
        <v>922</v>
      </c>
      <c r="DX116" s="274"/>
      <c r="DY116" s="276">
        <v>1388</v>
      </c>
      <c r="DZ116" s="274"/>
      <c r="EA116" s="276">
        <v>3560</v>
      </c>
      <c r="EB116" s="274"/>
      <c r="EC116" s="275">
        <v>954</v>
      </c>
      <c r="ED116" s="274"/>
      <c r="EE116" s="276">
        <v>2822</v>
      </c>
      <c r="EF116" s="274"/>
      <c r="EG116" s="275">
        <v>254</v>
      </c>
      <c r="EH116" s="274"/>
      <c r="EI116" s="275">
        <v>910</v>
      </c>
      <c r="EJ116" s="274"/>
      <c r="EK116" s="276">
        <v>1881</v>
      </c>
      <c r="EL116" s="274"/>
      <c r="EM116" s="275">
        <v>422</v>
      </c>
      <c r="EN116" s="274"/>
      <c r="EO116" s="275">
        <v>886</v>
      </c>
      <c r="EP116" s="274"/>
      <c r="EQ116" s="274"/>
      <c r="ER116" s="274"/>
      <c r="ES116" s="275">
        <v>1</v>
      </c>
      <c r="ET116" s="274"/>
      <c r="EU116" s="275">
        <v>38</v>
      </c>
      <c r="EV116" s="274"/>
      <c r="EW116" s="274"/>
      <c r="EX116" s="274"/>
      <c r="EY116" s="274"/>
      <c r="EZ116" s="274"/>
      <c r="FA116" s="274"/>
      <c r="FB116" s="274"/>
      <c r="FC116" s="274"/>
      <c r="FD116" s="274"/>
      <c r="FE116" s="274"/>
      <c r="FF116" s="274"/>
      <c r="FG116" s="274"/>
      <c r="FH116" s="274"/>
      <c r="FI116" s="274"/>
      <c r="FJ116" s="274"/>
      <c r="FK116" s="274"/>
      <c r="FL116" s="274"/>
      <c r="FM116" s="274"/>
      <c r="FN116" s="274"/>
      <c r="FO116" s="274"/>
      <c r="FP116" s="274"/>
      <c r="FQ116" s="274"/>
      <c r="FR116" s="274"/>
      <c r="FS116" s="274"/>
      <c r="FT116" s="274"/>
      <c r="FU116" s="274"/>
      <c r="FV116" s="274"/>
      <c r="FW116" s="274"/>
      <c r="FX116" s="274"/>
      <c r="FY116" s="274"/>
      <c r="FZ116" s="274"/>
      <c r="GA116" s="274"/>
      <c r="GB116" s="274"/>
      <c r="GC116" s="274"/>
      <c r="GD116" s="274"/>
      <c r="GE116" s="274"/>
      <c r="GF116" s="274"/>
      <c r="GG116" s="274"/>
      <c r="GH116" s="274"/>
      <c r="GI116" s="274"/>
      <c r="GJ116" s="274"/>
      <c r="GK116" s="274"/>
      <c r="GL116" s="274"/>
      <c r="GM116" s="274"/>
      <c r="GN116" s="274"/>
      <c r="GO116" s="274"/>
    </row>
    <row r="117" spans="1:197" ht="11.1" customHeight="1" x14ac:dyDescent="0.2">
      <c r="A117" s="273" t="s">
        <v>664</v>
      </c>
      <c r="B117" s="274"/>
      <c r="C117" s="274"/>
      <c r="D117" s="274"/>
      <c r="E117" s="275">
        <v>106</v>
      </c>
      <c r="F117" s="274"/>
      <c r="G117" s="274"/>
      <c r="H117" s="274"/>
      <c r="I117" s="274"/>
      <c r="J117" s="274"/>
      <c r="K117" s="274"/>
      <c r="L117" s="276">
        <v>38934</v>
      </c>
      <c r="M117" s="276">
        <v>20019</v>
      </c>
      <c r="N117" s="276">
        <v>23000</v>
      </c>
      <c r="O117" s="276">
        <v>1428</v>
      </c>
      <c r="P117" s="274"/>
      <c r="Q117" s="274"/>
      <c r="R117" s="274"/>
      <c r="S117" s="274"/>
      <c r="T117" s="274"/>
      <c r="U117" s="274"/>
      <c r="V117" s="274"/>
      <c r="W117" s="276">
        <v>1254</v>
      </c>
      <c r="X117" s="274"/>
      <c r="Y117" s="274"/>
      <c r="Z117" s="274"/>
      <c r="AA117" s="274"/>
      <c r="AB117" s="274"/>
      <c r="AC117" s="274"/>
      <c r="AD117" s="274"/>
      <c r="AE117" s="275">
        <v>267</v>
      </c>
      <c r="AF117" s="274"/>
      <c r="AG117" s="276">
        <v>1604</v>
      </c>
      <c r="AH117" s="274"/>
      <c r="AI117" s="274"/>
      <c r="AJ117" s="274"/>
      <c r="AK117" s="274"/>
      <c r="AL117" s="274"/>
      <c r="AM117" s="274"/>
      <c r="AN117" s="274"/>
      <c r="AO117" s="275">
        <v>734</v>
      </c>
      <c r="AP117" s="274"/>
      <c r="AQ117" s="274"/>
      <c r="AR117" s="274"/>
      <c r="AS117" s="274"/>
      <c r="AT117" s="274"/>
      <c r="AU117" s="275">
        <v>12</v>
      </c>
      <c r="AV117" s="274"/>
      <c r="AW117" s="275">
        <v>18</v>
      </c>
      <c r="AX117" s="274"/>
      <c r="AY117" s="274"/>
      <c r="AZ117" s="274"/>
      <c r="BA117" s="274"/>
      <c r="BB117" s="274"/>
      <c r="BC117" s="274"/>
      <c r="BD117" s="274"/>
      <c r="BE117" s="274"/>
      <c r="BF117" s="274"/>
      <c r="BG117" s="274"/>
      <c r="BH117" s="274"/>
      <c r="BI117" s="274"/>
      <c r="BJ117" s="274"/>
      <c r="BK117" s="275">
        <v>330</v>
      </c>
      <c r="BL117" s="275">
        <v>340</v>
      </c>
      <c r="BM117" s="276">
        <v>1003</v>
      </c>
      <c r="BN117" s="274"/>
      <c r="BO117" s="275">
        <v>346</v>
      </c>
      <c r="BP117" s="274"/>
      <c r="BQ117" s="274"/>
      <c r="BR117" s="274"/>
      <c r="BS117" s="276">
        <v>1016</v>
      </c>
      <c r="BT117" s="274"/>
      <c r="BU117" s="275">
        <v>421</v>
      </c>
      <c r="BV117" s="274"/>
      <c r="BW117" s="275">
        <v>332</v>
      </c>
      <c r="BX117" s="274"/>
      <c r="BY117" s="275">
        <v>11</v>
      </c>
      <c r="BZ117" s="274"/>
      <c r="CA117" s="275">
        <v>499</v>
      </c>
      <c r="CB117" s="274"/>
      <c r="CC117" s="275">
        <v>131</v>
      </c>
      <c r="CD117" s="274"/>
      <c r="CE117" s="275">
        <v>999</v>
      </c>
      <c r="CF117" s="274"/>
      <c r="CG117" s="274"/>
      <c r="CH117" s="274"/>
      <c r="CI117" s="275">
        <v>299</v>
      </c>
      <c r="CJ117" s="274"/>
      <c r="CK117" s="275">
        <v>884</v>
      </c>
      <c r="CL117" s="274"/>
      <c r="CM117" s="274"/>
      <c r="CN117" s="274"/>
      <c r="CO117" s="275">
        <v>429</v>
      </c>
      <c r="CP117" s="274"/>
      <c r="CQ117" s="276">
        <v>1795</v>
      </c>
      <c r="CR117" s="274"/>
      <c r="CS117" s="275">
        <v>513</v>
      </c>
      <c r="CT117" s="274"/>
      <c r="CU117" s="274"/>
      <c r="CV117" s="274"/>
      <c r="CW117" s="274"/>
      <c r="CX117" s="274"/>
      <c r="CY117" s="275">
        <v>807</v>
      </c>
      <c r="CZ117" s="274"/>
      <c r="DA117" s="275">
        <v>748</v>
      </c>
      <c r="DB117" s="274"/>
      <c r="DC117" s="276">
        <v>2157</v>
      </c>
      <c r="DD117" s="274"/>
      <c r="DE117" s="275">
        <v>195</v>
      </c>
      <c r="DF117" s="274"/>
      <c r="DG117" s="275">
        <v>43</v>
      </c>
      <c r="DH117" s="274"/>
      <c r="DI117" s="274"/>
      <c r="DJ117" s="274"/>
      <c r="DK117" s="275">
        <v>638</v>
      </c>
      <c r="DL117" s="274"/>
      <c r="DM117" s="275">
        <v>835</v>
      </c>
      <c r="DN117" s="274"/>
      <c r="DO117" s="274"/>
      <c r="DP117" s="274"/>
      <c r="DQ117" s="275">
        <v>422</v>
      </c>
      <c r="DR117" s="274"/>
      <c r="DS117" s="275">
        <v>318</v>
      </c>
      <c r="DT117" s="274"/>
      <c r="DU117" s="275">
        <v>206</v>
      </c>
      <c r="DV117" s="274"/>
      <c r="DW117" s="275">
        <v>9</v>
      </c>
      <c r="DX117" s="274"/>
      <c r="DY117" s="275">
        <v>578</v>
      </c>
      <c r="DZ117" s="274"/>
      <c r="EA117" s="274"/>
      <c r="EB117" s="274"/>
      <c r="EC117" s="275">
        <v>348</v>
      </c>
      <c r="ED117" s="274"/>
      <c r="EE117" s="275">
        <v>761</v>
      </c>
      <c r="EF117" s="274"/>
      <c r="EG117" s="274"/>
      <c r="EH117" s="274"/>
      <c r="EI117" s="275">
        <v>752</v>
      </c>
      <c r="EJ117" s="274"/>
      <c r="EK117" s="274"/>
      <c r="EL117" s="274"/>
      <c r="EM117" s="274"/>
      <c r="EN117" s="274"/>
      <c r="EO117" s="274"/>
      <c r="EP117" s="274"/>
      <c r="EQ117" s="274"/>
      <c r="ER117" s="274"/>
      <c r="ES117" s="274"/>
      <c r="ET117" s="274"/>
      <c r="EU117" s="274"/>
      <c r="EV117" s="274"/>
      <c r="EW117" s="274"/>
      <c r="EX117" s="274"/>
      <c r="EY117" s="274"/>
      <c r="EZ117" s="274"/>
      <c r="FA117" s="274"/>
      <c r="FB117" s="274"/>
      <c r="FC117" s="274"/>
      <c r="FD117" s="274"/>
      <c r="FE117" s="274"/>
      <c r="FF117" s="274"/>
      <c r="FG117" s="274"/>
      <c r="FH117" s="274"/>
      <c r="FI117" s="274"/>
      <c r="FJ117" s="274"/>
      <c r="FK117" s="274"/>
      <c r="FL117" s="274"/>
      <c r="FM117" s="274"/>
      <c r="FN117" s="274"/>
      <c r="FO117" s="274"/>
      <c r="FP117" s="274"/>
      <c r="FQ117" s="274"/>
      <c r="FR117" s="274"/>
      <c r="FS117" s="274"/>
      <c r="FT117" s="274"/>
      <c r="FU117" s="274"/>
      <c r="FV117" s="274"/>
      <c r="FW117" s="274"/>
      <c r="FX117" s="274"/>
      <c r="FY117" s="274"/>
      <c r="FZ117" s="274"/>
      <c r="GA117" s="274"/>
      <c r="GB117" s="274"/>
      <c r="GC117" s="274"/>
      <c r="GD117" s="274"/>
      <c r="GE117" s="274"/>
      <c r="GF117" s="274"/>
      <c r="GG117" s="274"/>
      <c r="GH117" s="274"/>
      <c r="GI117" s="274"/>
      <c r="GJ117" s="274"/>
      <c r="GK117" s="274"/>
      <c r="GL117" s="274"/>
      <c r="GM117" s="274"/>
      <c r="GN117" s="274"/>
      <c r="GO117" s="274"/>
    </row>
    <row r="118" spans="1:197" ht="11.1" customHeight="1" x14ac:dyDescent="0.2">
      <c r="A118" s="273" t="s">
        <v>654</v>
      </c>
      <c r="B118" s="276">
        <v>2500</v>
      </c>
      <c r="C118" s="275">
        <v>271</v>
      </c>
      <c r="D118" s="274"/>
      <c r="E118" s="275">
        <v>499</v>
      </c>
      <c r="F118" s="274"/>
      <c r="G118" s="274"/>
      <c r="H118" s="274"/>
      <c r="I118" s="274"/>
      <c r="J118" s="274"/>
      <c r="K118" s="274"/>
      <c r="L118" s="274"/>
      <c r="M118" s="274"/>
      <c r="N118" s="274"/>
      <c r="O118" s="274"/>
      <c r="P118" s="274"/>
      <c r="Q118" s="276">
        <v>33667</v>
      </c>
      <c r="R118" s="274"/>
      <c r="S118" s="276">
        <v>1305</v>
      </c>
      <c r="T118" s="274"/>
      <c r="U118" s="274"/>
      <c r="V118" s="274"/>
      <c r="W118" s="275">
        <v>807</v>
      </c>
      <c r="X118" s="274"/>
      <c r="Y118" s="274"/>
      <c r="Z118" s="274"/>
      <c r="AA118" s="276">
        <v>1273</v>
      </c>
      <c r="AB118" s="274"/>
      <c r="AC118" s="276">
        <v>37325</v>
      </c>
      <c r="AD118" s="275">
        <v>480</v>
      </c>
      <c r="AE118" s="276">
        <v>6262</v>
      </c>
      <c r="AF118" s="274"/>
      <c r="AG118" s="276">
        <v>2672</v>
      </c>
      <c r="AH118" s="274"/>
      <c r="AI118" s="274"/>
      <c r="AJ118" s="274"/>
      <c r="AK118" s="276">
        <v>5579</v>
      </c>
      <c r="AL118" s="274"/>
      <c r="AM118" s="274"/>
      <c r="AN118" s="274"/>
      <c r="AO118" s="276">
        <v>6452</v>
      </c>
      <c r="AP118" s="274"/>
      <c r="AQ118" s="274"/>
      <c r="AR118" s="274"/>
      <c r="AS118" s="276">
        <v>14417</v>
      </c>
      <c r="AT118" s="274"/>
      <c r="AU118" s="275">
        <v>706</v>
      </c>
      <c r="AV118" s="274"/>
      <c r="AW118" s="275">
        <v>88</v>
      </c>
      <c r="AX118" s="275">
        <v>115</v>
      </c>
      <c r="AY118" s="276">
        <v>2458</v>
      </c>
      <c r="AZ118" s="274"/>
      <c r="BA118" s="276">
        <v>2293</v>
      </c>
      <c r="BB118" s="274"/>
      <c r="BC118" s="274"/>
      <c r="BD118" s="274"/>
      <c r="BE118" s="274"/>
      <c r="BF118" s="274"/>
      <c r="BG118" s="275">
        <v>74</v>
      </c>
      <c r="BH118" s="274"/>
      <c r="BI118" s="274"/>
      <c r="BJ118" s="274"/>
      <c r="BK118" s="276">
        <v>2656</v>
      </c>
      <c r="BL118" s="274"/>
      <c r="BM118" s="276">
        <v>1335</v>
      </c>
      <c r="BN118" s="274"/>
      <c r="BO118" s="276">
        <v>5357</v>
      </c>
      <c r="BP118" s="274"/>
      <c r="BQ118" s="274"/>
      <c r="BR118" s="274"/>
      <c r="BS118" s="275">
        <v>288</v>
      </c>
      <c r="BT118" s="274"/>
      <c r="BU118" s="275">
        <v>471</v>
      </c>
      <c r="BV118" s="274"/>
      <c r="BW118" s="276">
        <v>1132</v>
      </c>
      <c r="BX118" s="274"/>
      <c r="BY118" s="275">
        <v>413</v>
      </c>
      <c r="BZ118" s="274"/>
      <c r="CA118" s="276">
        <v>1058</v>
      </c>
      <c r="CB118" s="274"/>
      <c r="CC118" s="276">
        <v>1719</v>
      </c>
      <c r="CD118" s="274"/>
      <c r="CE118" s="276">
        <v>4318</v>
      </c>
      <c r="CF118" s="274"/>
      <c r="CG118" s="275">
        <v>954</v>
      </c>
      <c r="CH118" s="274"/>
      <c r="CI118" s="275">
        <v>686</v>
      </c>
      <c r="CJ118" s="274"/>
      <c r="CK118" s="275">
        <v>414</v>
      </c>
      <c r="CL118" s="274"/>
      <c r="CM118" s="275">
        <v>750</v>
      </c>
      <c r="CN118" s="274"/>
      <c r="CO118" s="275">
        <v>768</v>
      </c>
      <c r="CP118" s="274"/>
      <c r="CQ118" s="276">
        <v>2780</v>
      </c>
      <c r="CR118" s="274"/>
      <c r="CS118" s="275">
        <v>891</v>
      </c>
      <c r="CT118" s="274"/>
      <c r="CU118" s="274"/>
      <c r="CV118" s="274"/>
      <c r="CW118" s="276">
        <v>2237</v>
      </c>
      <c r="CX118" s="274"/>
      <c r="CY118" s="275">
        <v>969</v>
      </c>
      <c r="CZ118" s="274"/>
      <c r="DA118" s="275">
        <v>448</v>
      </c>
      <c r="DB118" s="274"/>
      <c r="DC118" s="276">
        <v>3371</v>
      </c>
      <c r="DD118" s="274"/>
      <c r="DE118" s="274"/>
      <c r="DF118" s="274"/>
      <c r="DG118" s="275">
        <v>627</v>
      </c>
      <c r="DH118" s="274"/>
      <c r="DI118" s="275">
        <v>472</v>
      </c>
      <c r="DJ118" s="274"/>
      <c r="DK118" s="276">
        <v>1181</v>
      </c>
      <c r="DL118" s="274"/>
      <c r="DM118" s="276">
        <v>2077</v>
      </c>
      <c r="DN118" s="274"/>
      <c r="DO118" s="275">
        <v>313</v>
      </c>
      <c r="DP118" s="274"/>
      <c r="DQ118" s="275">
        <v>72</v>
      </c>
      <c r="DR118" s="274"/>
      <c r="DS118" s="276">
        <v>1635</v>
      </c>
      <c r="DT118" s="274"/>
      <c r="DU118" s="276">
        <v>3800</v>
      </c>
      <c r="DV118" s="274"/>
      <c r="DW118" s="276">
        <v>2161</v>
      </c>
      <c r="DX118" s="274"/>
      <c r="DY118" s="275">
        <v>245</v>
      </c>
      <c r="DZ118" s="274"/>
      <c r="EA118" s="276">
        <v>1334</v>
      </c>
      <c r="EB118" s="274"/>
      <c r="EC118" s="276">
        <v>2364</v>
      </c>
      <c r="ED118" s="274"/>
      <c r="EE118" s="276">
        <v>1476</v>
      </c>
      <c r="EF118" s="274"/>
      <c r="EG118" s="275">
        <v>189</v>
      </c>
      <c r="EH118" s="274"/>
      <c r="EI118" s="276">
        <v>1526</v>
      </c>
      <c r="EJ118" s="274"/>
      <c r="EK118" s="276">
        <v>1767</v>
      </c>
      <c r="EL118" s="274"/>
      <c r="EM118" s="275">
        <v>8</v>
      </c>
      <c r="EN118" s="274"/>
      <c r="EO118" s="275">
        <v>285</v>
      </c>
      <c r="EP118" s="274"/>
      <c r="EQ118" s="274"/>
      <c r="ER118" s="274"/>
      <c r="ES118" s="275">
        <v>1</v>
      </c>
      <c r="ET118" s="274"/>
      <c r="EU118" s="275">
        <v>41</v>
      </c>
      <c r="EV118" s="274"/>
      <c r="EW118" s="274"/>
      <c r="EX118" s="274"/>
      <c r="EY118" s="274"/>
      <c r="EZ118" s="274"/>
      <c r="FA118" s="274"/>
      <c r="FB118" s="274"/>
      <c r="FC118" s="274"/>
      <c r="FD118" s="274"/>
      <c r="FE118" s="274"/>
      <c r="FF118" s="274"/>
      <c r="FG118" s="274"/>
      <c r="FH118" s="274"/>
      <c r="FI118" s="274"/>
      <c r="FJ118" s="274"/>
      <c r="FK118" s="274"/>
      <c r="FL118" s="274"/>
      <c r="FM118" s="274"/>
      <c r="FN118" s="274"/>
      <c r="FO118" s="274"/>
      <c r="FP118" s="274"/>
      <c r="FQ118" s="274"/>
      <c r="FR118" s="274"/>
      <c r="FS118" s="274"/>
      <c r="FT118" s="274"/>
      <c r="FU118" s="274"/>
      <c r="FV118" s="274"/>
      <c r="FW118" s="274"/>
      <c r="FX118" s="274"/>
      <c r="FY118" s="274"/>
      <c r="FZ118" s="274"/>
      <c r="GA118" s="274"/>
      <c r="GB118" s="274"/>
      <c r="GC118" s="274"/>
      <c r="GD118" s="274"/>
      <c r="GE118" s="274"/>
      <c r="GF118" s="274"/>
      <c r="GG118" s="274"/>
      <c r="GH118" s="274"/>
      <c r="GI118" s="274"/>
      <c r="GJ118" s="274"/>
      <c r="GK118" s="274"/>
      <c r="GL118" s="274"/>
      <c r="GM118" s="274"/>
      <c r="GN118" s="274"/>
      <c r="GO118" s="274"/>
    </row>
    <row r="119" spans="1:197" ht="11.1" customHeight="1" x14ac:dyDescent="0.2">
      <c r="A119" s="273" t="s">
        <v>404</v>
      </c>
      <c r="B119" s="274"/>
      <c r="C119" s="276">
        <v>1846</v>
      </c>
      <c r="D119" s="276">
        <v>1000</v>
      </c>
      <c r="E119" s="276">
        <v>4044</v>
      </c>
      <c r="F119" s="274"/>
      <c r="G119" s="274"/>
      <c r="H119" s="274"/>
      <c r="I119" s="274"/>
      <c r="J119" s="274"/>
      <c r="K119" s="274"/>
      <c r="L119" s="274"/>
      <c r="M119" s="274"/>
      <c r="N119" s="274"/>
      <c r="O119" s="274"/>
      <c r="P119" s="274"/>
      <c r="Q119" s="274"/>
      <c r="R119" s="274"/>
      <c r="S119" s="275">
        <v>2</v>
      </c>
      <c r="T119" s="274"/>
      <c r="U119" s="276">
        <v>1092</v>
      </c>
      <c r="V119" s="274"/>
      <c r="W119" s="276">
        <v>1089</v>
      </c>
      <c r="X119" s="275">
        <v>800</v>
      </c>
      <c r="Y119" s="275">
        <v>184</v>
      </c>
      <c r="Z119" s="274"/>
      <c r="AA119" s="276">
        <v>1348</v>
      </c>
      <c r="AB119" s="274"/>
      <c r="AC119" s="274"/>
      <c r="AD119" s="275">
        <v>30</v>
      </c>
      <c r="AE119" s="276">
        <v>1695</v>
      </c>
      <c r="AF119" s="274"/>
      <c r="AG119" s="275">
        <v>711</v>
      </c>
      <c r="AH119" s="274"/>
      <c r="AI119" s="274"/>
      <c r="AJ119" s="274"/>
      <c r="AK119" s="275">
        <v>59</v>
      </c>
      <c r="AL119" s="274"/>
      <c r="AM119" s="274"/>
      <c r="AN119" s="274"/>
      <c r="AO119" s="276">
        <v>5227</v>
      </c>
      <c r="AP119" s="274"/>
      <c r="AQ119" s="274"/>
      <c r="AR119" s="274"/>
      <c r="AS119" s="275">
        <v>463</v>
      </c>
      <c r="AT119" s="274"/>
      <c r="AU119" s="275">
        <v>678</v>
      </c>
      <c r="AV119" s="274"/>
      <c r="AW119" s="275">
        <v>685</v>
      </c>
      <c r="AX119" s="274"/>
      <c r="AY119" s="275">
        <v>181</v>
      </c>
      <c r="AZ119" s="274"/>
      <c r="BA119" s="276">
        <v>1036</v>
      </c>
      <c r="BB119" s="274"/>
      <c r="BC119" s="274"/>
      <c r="BD119" s="274"/>
      <c r="BE119" s="274"/>
      <c r="BF119" s="274"/>
      <c r="BG119" s="274"/>
      <c r="BH119" s="274"/>
      <c r="BI119" s="274"/>
      <c r="BJ119" s="274"/>
      <c r="BK119" s="274"/>
      <c r="BL119" s="274"/>
      <c r="BM119" s="276">
        <v>1506</v>
      </c>
      <c r="BN119" s="274"/>
      <c r="BO119" s="274"/>
      <c r="BP119" s="274"/>
      <c r="BQ119" s="274"/>
      <c r="BR119" s="274"/>
      <c r="BS119" s="274"/>
      <c r="BT119" s="274"/>
      <c r="BU119" s="274"/>
      <c r="BV119" s="274"/>
      <c r="BW119" s="275">
        <v>304</v>
      </c>
      <c r="BX119" s="274"/>
      <c r="BY119" s="275">
        <v>1</v>
      </c>
      <c r="BZ119" s="274"/>
      <c r="CA119" s="274"/>
      <c r="CB119" s="274"/>
      <c r="CC119" s="275">
        <v>120</v>
      </c>
      <c r="CD119" s="274"/>
      <c r="CE119" s="275">
        <v>470</v>
      </c>
      <c r="CF119" s="274"/>
      <c r="CG119" s="275">
        <v>204</v>
      </c>
      <c r="CH119" s="274"/>
      <c r="CI119" s="275">
        <v>101</v>
      </c>
      <c r="CJ119" s="274"/>
      <c r="CK119" s="274"/>
      <c r="CL119" s="274"/>
      <c r="CM119" s="274"/>
      <c r="CN119" s="274"/>
      <c r="CO119" s="274"/>
      <c r="CP119" s="274"/>
      <c r="CQ119" s="275">
        <v>482</v>
      </c>
      <c r="CR119" s="274"/>
      <c r="CS119" s="274"/>
      <c r="CT119" s="274"/>
      <c r="CU119" s="274"/>
      <c r="CV119" s="274"/>
      <c r="CW119" s="274"/>
      <c r="CX119" s="274"/>
      <c r="CY119" s="274"/>
      <c r="CZ119" s="274"/>
      <c r="DA119" s="275">
        <v>317</v>
      </c>
      <c r="DB119" s="274"/>
      <c r="DC119" s="276">
        <v>1509</v>
      </c>
      <c r="DD119" s="274"/>
      <c r="DE119" s="274"/>
      <c r="DF119" s="274"/>
      <c r="DG119" s="275">
        <v>2</v>
      </c>
      <c r="DH119" s="274"/>
      <c r="DI119" s="274"/>
      <c r="DJ119" s="274"/>
      <c r="DK119" s="275">
        <v>659</v>
      </c>
      <c r="DL119" s="274"/>
      <c r="DM119" s="275">
        <v>477</v>
      </c>
      <c r="DN119" s="274"/>
      <c r="DO119" s="274"/>
      <c r="DP119" s="274"/>
      <c r="DQ119" s="275">
        <v>82</v>
      </c>
      <c r="DR119" s="274"/>
      <c r="DS119" s="275">
        <v>11</v>
      </c>
      <c r="DT119" s="274"/>
      <c r="DU119" s="275">
        <v>257</v>
      </c>
      <c r="DV119" s="274"/>
      <c r="DW119" s="274"/>
      <c r="DX119" s="274"/>
      <c r="DY119" s="274"/>
      <c r="DZ119" s="274"/>
      <c r="EA119" s="274"/>
      <c r="EB119" s="274"/>
      <c r="EC119" s="275">
        <v>195</v>
      </c>
      <c r="ED119" s="274"/>
      <c r="EE119" s="275">
        <v>753</v>
      </c>
      <c r="EF119" s="274"/>
      <c r="EG119" s="274"/>
      <c r="EH119" s="274"/>
      <c r="EI119" s="275">
        <v>152</v>
      </c>
      <c r="EJ119" s="274"/>
      <c r="EK119" s="276">
        <v>1166</v>
      </c>
      <c r="EL119" s="274"/>
      <c r="EM119" s="274"/>
      <c r="EN119" s="274"/>
      <c r="EO119" s="274"/>
      <c r="EP119" s="274"/>
      <c r="EQ119" s="274"/>
      <c r="ER119" s="274"/>
      <c r="ES119" s="274"/>
      <c r="ET119" s="274"/>
      <c r="EU119" s="275">
        <v>9</v>
      </c>
      <c r="EV119" s="274"/>
      <c r="EW119" s="274"/>
      <c r="EX119" s="274"/>
      <c r="EY119" s="274"/>
      <c r="EZ119" s="274"/>
      <c r="FA119" s="274"/>
      <c r="FB119" s="274"/>
      <c r="FC119" s="274"/>
      <c r="FD119" s="274"/>
      <c r="FE119" s="274"/>
      <c r="FF119" s="274"/>
      <c r="FG119" s="274"/>
      <c r="FH119" s="274"/>
      <c r="FI119" s="274"/>
      <c r="FJ119" s="274"/>
      <c r="FK119" s="274"/>
      <c r="FL119" s="274"/>
      <c r="FM119" s="274"/>
      <c r="FN119" s="274"/>
      <c r="FO119" s="274"/>
      <c r="FP119" s="274"/>
      <c r="FQ119" s="274"/>
      <c r="FR119" s="274"/>
      <c r="FS119" s="274"/>
      <c r="FT119" s="274"/>
      <c r="FU119" s="274"/>
      <c r="FV119" s="274"/>
      <c r="FW119" s="274"/>
      <c r="FX119" s="274"/>
      <c r="FY119" s="274"/>
      <c r="FZ119" s="274"/>
      <c r="GA119" s="274"/>
      <c r="GB119" s="274"/>
      <c r="GC119" s="274"/>
      <c r="GD119" s="274"/>
      <c r="GE119" s="274"/>
      <c r="GF119" s="274"/>
      <c r="GG119" s="274"/>
      <c r="GH119" s="274"/>
      <c r="GI119" s="274"/>
      <c r="GJ119" s="274"/>
      <c r="GK119" s="274"/>
      <c r="GL119" s="274"/>
      <c r="GM119" s="274"/>
      <c r="GN119" s="274"/>
      <c r="GO119" s="274"/>
    </row>
    <row r="120" spans="1:197" ht="11.1" customHeight="1" x14ac:dyDescent="0.2">
      <c r="A120" s="273" t="s">
        <v>665</v>
      </c>
      <c r="B120" s="275">
        <v>30</v>
      </c>
      <c r="C120" s="276">
        <v>1132</v>
      </c>
      <c r="D120" s="276">
        <v>4200</v>
      </c>
      <c r="E120" s="276">
        <v>22755</v>
      </c>
      <c r="F120" s="274"/>
      <c r="G120" s="274"/>
      <c r="H120" s="274"/>
      <c r="I120" s="274"/>
      <c r="J120" s="274"/>
      <c r="K120" s="274"/>
      <c r="L120" s="274"/>
      <c r="M120" s="274"/>
      <c r="N120" s="274"/>
      <c r="O120" s="274"/>
      <c r="P120" s="274"/>
      <c r="Q120" s="274"/>
      <c r="R120" s="274"/>
      <c r="S120" s="276">
        <v>1130</v>
      </c>
      <c r="T120" s="274"/>
      <c r="U120" s="276">
        <v>6241</v>
      </c>
      <c r="V120" s="274"/>
      <c r="W120" s="274"/>
      <c r="X120" s="276">
        <v>1000</v>
      </c>
      <c r="Y120" s="276">
        <v>48717</v>
      </c>
      <c r="Z120" s="274"/>
      <c r="AA120" s="276">
        <v>3174</v>
      </c>
      <c r="AB120" s="274"/>
      <c r="AC120" s="274"/>
      <c r="AD120" s="274"/>
      <c r="AE120" s="276">
        <v>21319</v>
      </c>
      <c r="AF120" s="274"/>
      <c r="AG120" s="276">
        <v>15234</v>
      </c>
      <c r="AH120" s="274"/>
      <c r="AI120" s="274"/>
      <c r="AJ120" s="274"/>
      <c r="AK120" s="276">
        <v>3764</v>
      </c>
      <c r="AL120" s="274"/>
      <c r="AM120" s="276">
        <v>17960</v>
      </c>
      <c r="AN120" s="274"/>
      <c r="AO120" s="276">
        <v>13511</v>
      </c>
      <c r="AP120" s="274"/>
      <c r="AQ120" s="274"/>
      <c r="AR120" s="274"/>
      <c r="AS120" s="275">
        <v>116</v>
      </c>
      <c r="AT120" s="274"/>
      <c r="AU120" s="276">
        <v>9560</v>
      </c>
      <c r="AV120" s="274"/>
      <c r="AW120" s="276">
        <v>6471</v>
      </c>
      <c r="AX120" s="274"/>
      <c r="AY120" s="274"/>
      <c r="AZ120" s="274"/>
      <c r="BA120" s="276">
        <v>6044</v>
      </c>
      <c r="BB120" s="274"/>
      <c r="BC120" s="274"/>
      <c r="BD120" s="274"/>
      <c r="BE120" s="274"/>
      <c r="BF120" s="274"/>
      <c r="BG120" s="274"/>
      <c r="BH120" s="274"/>
      <c r="BI120" s="274"/>
      <c r="BJ120" s="274"/>
      <c r="BK120" s="276">
        <v>3623</v>
      </c>
      <c r="BL120" s="274"/>
      <c r="BM120" s="276">
        <v>5498</v>
      </c>
      <c r="BN120" s="274"/>
      <c r="BO120" s="276">
        <v>8099</v>
      </c>
      <c r="BP120" s="274"/>
      <c r="BQ120" s="274"/>
      <c r="BR120" s="274"/>
      <c r="BS120" s="276">
        <v>1839</v>
      </c>
      <c r="BT120" s="274"/>
      <c r="BU120" s="276">
        <v>2335</v>
      </c>
      <c r="BV120" s="274"/>
      <c r="BW120" s="276">
        <v>2799</v>
      </c>
      <c r="BX120" s="274"/>
      <c r="BY120" s="276">
        <v>1214</v>
      </c>
      <c r="BZ120" s="274"/>
      <c r="CA120" s="276">
        <v>2448</v>
      </c>
      <c r="CB120" s="274"/>
      <c r="CC120" s="276">
        <v>3198</v>
      </c>
      <c r="CD120" s="274"/>
      <c r="CE120" s="276">
        <v>5908</v>
      </c>
      <c r="CF120" s="274"/>
      <c r="CG120" s="275">
        <v>558</v>
      </c>
      <c r="CH120" s="274"/>
      <c r="CI120" s="276">
        <v>1837</v>
      </c>
      <c r="CJ120" s="274"/>
      <c r="CK120" s="276">
        <v>4523</v>
      </c>
      <c r="CL120" s="274"/>
      <c r="CM120" s="275">
        <v>933</v>
      </c>
      <c r="CN120" s="274"/>
      <c r="CO120" s="276">
        <v>1435</v>
      </c>
      <c r="CP120" s="274"/>
      <c r="CQ120" s="276">
        <v>4054</v>
      </c>
      <c r="CR120" s="274"/>
      <c r="CS120" s="275">
        <v>404</v>
      </c>
      <c r="CT120" s="274"/>
      <c r="CU120" s="276">
        <v>2099</v>
      </c>
      <c r="CV120" s="274"/>
      <c r="CW120" s="276">
        <v>4253</v>
      </c>
      <c r="CX120" s="274"/>
      <c r="CY120" s="276">
        <v>3052</v>
      </c>
      <c r="CZ120" s="274"/>
      <c r="DA120" s="276">
        <v>1864</v>
      </c>
      <c r="DB120" s="274"/>
      <c r="DC120" s="276">
        <v>9486</v>
      </c>
      <c r="DD120" s="274"/>
      <c r="DE120" s="276">
        <v>2834</v>
      </c>
      <c r="DF120" s="274"/>
      <c r="DG120" s="276">
        <v>1853</v>
      </c>
      <c r="DH120" s="274"/>
      <c r="DI120" s="276">
        <v>3417</v>
      </c>
      <c r="DJ120" s="274"/>
      <c r="DK120" s="276">
        <v>2908</v>
      </c>
      <c r="DL120" s="274"/>
      <c r="DM120" s="276">
        <v>4877</v>
      </c>
      <c r="DN120" s="274"/>
      <c r="DO120" s="275">
        <v>924</v>
      </c>
      <c r="DP120" s="274"/>
      <c r="DQ120" s="275">
        <v>415</v>
      </c>
      <c r="DR120" s="274"/>
      <c r="DS120" s="276">
        <v>6315</v>
      </c>
      <c r="DT120" s="274"/>
      <c r="DU120" s="276">
        <v>7825</v>
      </c>
      <c r="DV120" s="274"/>
      <c r="DW120" s="275">
        <v>895</v>
      </c>
      <c r="DX120" s="274"/>
      <c r="DY120" s="276">
        <v>1809</v>
      </c>
      <c r="DZ120" s="274"/>
      <c r="EA120" s="276">
        <v>2121</v>
      </c>
      <c r="EB120" s="274"/>
      <c r="EC120" s="276">
        <v>1991</v>
      </c>
      <c r="ED120" s="274"/>
      <c r="EE120" s="276">
        <v>4569</v>
      </c>
      <c r="EF120" s="274"/>
      <c r="EG120" s="275">
        <v>844</v>
      </c>
      <c r="EH120" s="274"/>
      <c r="EI120" s="275">
        <v>913</v>
      </c>
      <c r="EJ120" s="274"/>
      <c r="EK120" s="276">
        <v>4380</v>
      </c>
      <c r="EL120" s="274"/>
      <c r="EM120" s="276">
        <v>1857</v>
      </c>
      <c r="EN120" s="274"/>
      <c r="EO120" s="275">
        <v>287</v>
      </c>
      <c r="EP120" s="274"/>
      <c r="EQ120" s="274"/>
      <c r="ER120" s="274"/>
      <c r="ES120" s="274"/>
      <c r="ET120" s="274"/>
      <c r="EU120" s="275">
        <v>191</v>
      </c>
      <c r="EV120" s="274"/>
      <c r="EW120" s="274"/>
      <c r="EX120" s="274"/>
      <c r="EY120" s="274"/>
      <c r="EZ120" s="274"/>
      <c r="FA120" s="274"/>
      <c r="FB120" s="274"/>
      <c r="FC120" s="274"/>
      <c r="FD120" s="274"/>
      <c r="FE120" s="274"/>
      <c r="FF120" s="274"/>
      <c r="FG120" s="274"/>
      <c r="FH120" s="274"/>
      <c r="FI120" s="274"/>
      <c r="FJ120" s="274"/>
      <c r="FK120" s="274"/>
      <c r="FL120" s="274"/>
      <c r="FM120" s="274"/>
      <c r="FN120" s="274"/>
      <c r="FO120" s="274"/>
      <c r="FP120" s="274"/>
      <c r="FQ120" s="274"/>
      <c r="FR120" s="274"/>
      <c r="FS120" s="274"/>
      <c r="FT120" s="274"/>
      <c r="FU120" s="276">
        <v>1830</v>
      </c>
      <c r="FV120" s="274"/>
      <c r="FW120" s="274"/>
      <c r="FX120" s="274"/>
      <c r="FY120" s="274"/>
      <c r="FZ120" s="274"/>
      <c r="GA120" s="274"/>
      <c r="GB120" s="274"/>
      <c r="GC120" s="274"/>
      <c r="GD120" s="274"/>
      <c r="GE120" s="274"/>
      <c r="GF120" s="274"/>
      <c r="GG120" s="274"/>
      <c r="GH120" s="274"/>
      <c r="GI120" s="274"/>
      <c r="GJ120" s="274"/>
      <c r="GK120" s="274"/>
      <c r="GL120" s="274"/>
      <c r="GM120" s="274"/>
      <c r="GN120" s="274"/>
      <c r="GO120" s="274"/>
    </row>
    <row r="121" spans="1:197" ht="21.95" customHeight="1" x14ac:dyDescent="0.2">
      <c r="A121" s="273" t="s">
        <v>666</v>
      </c>
      <c r="B121" s="274"/>
      <c r="C121" s="276">
        <v>4701</v>
      </c>
      <c r="D121" s="274"/>
      <c r="E121" s="276">
        <v>2172</v>
      </c>
      <c r="F121" s="274"/>
      <c r="G121" s="274"/>
      <c r="H121" s="274"/>
      <c r="I121" s="274"/>
      <c r="J121" s="274"/>
      <c r="K121" s="274"/>
      <c r="L121" s="274"/>
      <c r="M121" s="274"/>
      <c r="N121" s="274"/>
      <c r="O121" s="274"/>
      <c r="P121" s="274"/>
      <c r="Q121" s="274"/>
      <c r="R121" s="274"/>
      <c r="S121" s="275">
        <v>870</v>
      </c>
      <c r="T121" s="274"/>
      <c r="U121" s="274"/>
      <c r="V121" s="274"/>
      <c r="W121" s="276">
        <v>5276</v>
      </c>
      <c r="X121" s="274"/>
      <c r="Y121" s="274"/>
      <c r="Z121" s="274"/>
      <c r="AA121" s="276">
        <v>5697</v>
      </c>
      <c r="AB121" s="274"/>
      <c r="AC121" s="274"/>
      <c r="AD121" s="275">
        <v>15</v>
      </c>
      <c r="AE121" s="276">
        <v>6309</v>
      </c>
      <c r="AF121" s="274"/>
      <c r="AG121" s="276">
        <v>7031</v>
      </c>
      <c r="AH121" s="274"/>
      <c r="AI121" s="274"/>
      <c r="AJ121" s="274"/>
      <c r="AK121" s="276">
        <v>8577</v>
      </c>
      <c r="AL121" s="274"/>
      <c r="AM121" s="274"/>
      <c r="AN121" s="274"/>
      <c r="AO121" s="276">
        <v>9402</v>
      </c>
      <c r="AP121" s="274"/>
      <c r="AQ121" s="274"/>
      <c r="AR121" s="274"/>
      <c r="AS121" s="276">
        <v>1251</v>
      </c>
      <c r="AT121" s="274"/>
      <c r="AU121" s="276">
        <v>1432</v>
      </c>
      <c r="AV121" s="274"/>
      <c r="AW121" s="276">
        <v>4169</v>
      </c>
      <c r="AX121" s="275">
        <v>120</v>
      </c>
      <c r="AY121" s="276">
        <v>4198</v>
      </c>
      <c r="AZ121" s="274"/>
      <c r="BA121" s="276">
        <v>3363</v>
      </c>
      <c r="BB121" s="274"/>
      <c r="BC121" s="274"/>
      <c r="BD121" s="274"/>
      <c r="BE121" s="274"/>
      <c r="BF121" s="274"/>
      <c r="BG121" s="276">
        <v>2241</v>
      </c>
      <c r="BH121" s="274"/>
      <c r="BI121" s="274"/>
      <c r="BJ121" s="274"/>
      <c r="BK121" s="276">
        <v>1923</v>
      </c>
      <c r="BL121" s="274"/>
      <c r="BM121" s="276">
        <v>2926</v>
      </c>
      <c r="BN121" s="274"/>
      <c r="BO121" s="275">
        <v>657</v>
      </c>
      <c r="BP121" s="274"/>
      <c r="BQ121" s="274"/>
      <c r="BR121" s="274"/>
      <c r="BS121" s="276">
        <v>1466</v>
      </c>
      <c r="BT121" s="274"/>
      <c r="BU121" s="276">
        <v>1231</v>
      </c>
      <c r="BV121" s="274"/>
      <c r="BW121" s="276">
        <v>1570</v>
      </c>
      <c r="BX121" s="274"/>
      <c r="BY121" s="276">
        <v>1166</v>
      </c>
      <c r="BZ121" s="274"/>
      <c r="CA121" s="276">
        <v>1654</v>
      </c>
      <c r="CB121" s="274"/>
      <c r="CC121" s="275">
        <v>975</v>
      </c>
      <c r="CD121" s="274"/>
      <c r="CE121" s="276">
        <v>1681</v>
      </c>
      <c r="CF121" s="274"/>
      <c r="CG121" s="275">
        <v>776</v>
      </c>
      <c r="CH121" s="274"/>
      <c r="CI121" s="275">
        <v>231</v>
      </c>
      <c r="CJ121" s="274"/>
      <c r="CK121" s="275">
        <v>862</v>
      </c>
      <c r="CL121" s="274"/>
      <c r="CM121" s="275">
        <v>626</v>
      </c>
      <c r="CN121" s="274"/>
      <c r="CO121" s="275">
        <v>665</v>
      </c>
      <c r="CP121" s="274"/>
      <c r="CQ121" s="276">
        <v>2030</v>
      </c>
      <c r="CR121" s="274"/>
      <c r="CS121" s="275">
        <v>365</v>
      </c>
      <c r="CT121" s="274"/>
      <c r="CU121" s="275">
        <v>808</v>
      </c>
      <c r="CV121" s="274"/>
      <c r="CW121" s="276">
        <v>2413</v>
      </c>
      <c r="CX121" s="274"/>
      <c r="CY121" s="275">
        <v>462</v>
      </c>
      <c r="CZ121" s="274"/>
      <c r="DA121" s="275">
        <v>496</v>
      </c>
      <c r="DB121" s="274"/>
      <c r="DC121" s="276">
        <v>2590</v>
      </c>
      <c r="DD121" s="274"/>
      <c r="DE121" s="276">
        <v>1017</v>
      </c>
      <c r="DF121" s="274"/>
      <c r="DG121" s="275">
        <v>259</v>
      </c>
      <c r="DH121" s="274"/>
      <c r="DI121" s="276">
        <v>1824</v>
      </c>
      <c r="DJ121" s="274"/>
      <c r="DK121" s="275">
        <v>922</v>
      </c>
      <c r="DL121" s="274"/>
      <c r="DM121" s="276">
        <v>1696</v>
      </c>
      <c r="DN121" s="274"/>
      <c r="DO121" s="275">
        <v>146</v>
      </c>
      <c r="DP121" s="274"/>
      <c r="DQ121" s="275">
        <v>453</v>
      </c>
      <c r="DR121" s="274"/>
      <c r="DS121" s="276">
        <v>1517</v>
      </c>
      <c r="DT121" s="274"/>
      <c r="DU121" s="276">
        <v>3873</v>
      </c>
      <c r="DV121" s="274"/>
      <c r="DW121" s="276">
        <v>1402</v>
      </c>
      <c r="DX121" s="274"/>
      <c r="DY121" s="275">
        <v>626</v>
      </c>
      <c r="DZ121" s="274"/>
      <c r="EA121" s="276">
        <v>1119</v>
      </c>
      <c r="EB121" s="274"/>
      <c r="EC121" s="275">
        <v>519</v>
      </c>
      <c r="ED121" s="274"/>
      <c r="EE121" s="275">
        <v>869</v>
      </c>
      <c r="EF121" s="274"/>
      <c r="EG121" s="275">
        <v>574</v>
      </c>
      <c r="EH121" s="274"/>
      <c r="EI121" s="276">
        <v>1899</v>
      </c>
      <c r="EJ121" s="274"/>
      <c r="EK121" s="276">
        <v>1668</v>
      </c>
      <c r="EL121" s="274"/>
      <c r="EM121" s="275">
        <v>306</v>
      </c>
      <c r="EN121" s="274"/>
      <c r="EO121" s="275">
        <v>470</v>
      </c>
      <c r="EP121" s="274"/>
      <c r="EQ121" s="274"/>
      <c r="ER121" s="274"/>
      <c r="ES121" s="275">
        <v>2</v>
      </c>
      <c r="ET121" s="274"/>
      <c r="EU121" s="275">
        <v>109</v>
      </c>
      <c r="EV121" s="274"/>
      <c r="EW121" s="275">
        <v>12</v>
      </c>
      <c r="EX121" s="274"/>
      <c r="EY121" s="274"/>
      <c r="EZ121" s="274"/>
      <c r="FA121" s="274"/>
      <c r="FB121" s="274"/>
      <c r="FC121" s="274"/>
      <c r="FD121" s="274"/>
      <c r="FE121" s="274"/>
      <c r="FF121" s="274"/>
      <c r="FG121" s="274"/>
      <c r="FH121" s="274"/>
      <c r="FI121" s="274"/>
      <c r="FJ121" s="274"/>
      <c r="FK121" s="274"/>
      <c r="FL121" s="274"/>
      <c r="FM121" s="274"/>
      <c r="FN121" s="274"/>
      <c r="FO121" s="274"/>
      <c r="FP121" s="274"/>
      <c r="FQ121" s="274"/>
      <c r="FR121" s="274"/>
      <c r="FS121" s="274"/>
      <c r="FT121" s="274"/>
      <c r="FU121" s="274"/>
      <c r="FV121" s="274"/>
      <c r="FW121" s="274"/>
      <c r="FX121" s="274"/>
      <c r="FY121" s="274"/>
      <c r="FZ121" s="274"/>
      <c r="GA121" s="274"/>
      <c r="GB121" s="274"/>
      <c r="GC121" s="274"/>
      <c r="GD121" s="274"/>
      <c r="GE121" s="274"/>
      <c r="GF121" s="274"/>
      <c r="GG121" s="274"/>
      <c r="GH121" s="274"/>
      <c r="GI121" s="274"/>
      <c r="GJ121" s="274"/>
      <c r="GK121" s="274"/>
      <c r="GL121" s="274"/>
      <c r="GM121" s="274"/>
      <c r="GN121" s="274"/>
      <c r="GO121" s="274"/>
    </row>
    <row r="122" spans="1:197" ht="11.1" customHeight="1" x14ac:dyDescent="0.2">
      <c r="A122" s="273" t="s">
        <v>398</v>
      </c>
      <c r="B122" s="274"/>
      <c r="C122" s="276">
        <v>13941</v>
      </c>
      <c r="D122" s="274"/>
      <c r="E122" s="276">
        <v>1841</v>
      </c>
      <c r="F122" s="274"/>
      <c r="G122" s="274"/>
      <c r="H122" s="274"/>
      <c r="I122" s="274"/>
      <c r="J122" s="276">
        <v>1000</v>
      </c>
      <c r="K122" s="275">
        <v>141</v>
      </c>
      <c r="L122" s="274"/>
      <c r="M122" s="274"/>
      <c r="N122" s="274"/>
      <c r="O122" s="274"/>
      <c r="P122" s="274"/>
      <c r="Q122" s="274"/>
      <c r="R122" s="274"/>
      <c r="S122" s="276">
        <v>1016</v>
      </c>
      <c r="T122" s="274"/>
      <c r="U122" s="274"/>
      <c r="V122" s="274"/>
      <c r="W122" s="276">
        <v>6731</v>
      </c>
      <c r="X122" s="274"/>
      <c r="Y122" s="274"/>
      <c r="Z122" s="274"/>
      <c r="AA122" s="276">
        <v>8207</v>
      </c>
      <c r="AB122" s="274"/>
      <c r="AC122" s="274"/>
      <c r="AD122" s="274"/>
      <c r="AE122" s="276">
        <v>10113</v>
      </c>
      <c r="AF122" s="274"/>
      <c r="AG122" s="276">
        <v>10313</v>
      </c>
      <c r="AH122" s="274"/>
      <c r="AI122" s="274"/>
      <c r="AJ122" s="274"/>
      <c r="AK122" s="276">
        <v>14447</v>
      </c>
      <c r="AL122" s="274"/>
      <c r="AM122" s="274"/>
      <c r="AN122" s="274"/>
      <c r="AO122" s="276">
        <v>13270</v>
      </c>
      <c r="AP122" s="274"/>
      <c r="AQ122" s="274"/>
      <c r="AR122" s="274"/>
      <c r="AS122" s="276">
        <v>1815</v>
      </c>
      <c r="AT122" s="274"/>
      <c r="AU122" s="276">
        <v>4993</v>
      </c>
      <c r="AV122" s="274"/>
      <c r="AW122" s="276">
        <v>3765</v>
      </c>
      <c r="AX122" s="275">
        <v>300</v>
      </c>
      <c r="AY122" s="276">
        <v>3958</v>
      </c>
      <c r="AZ122" s="274"/>
      <c r="BA122" s="276">
        <v>4509</v>
      </c>
      <c r="BB122" s="274"/>
      <c r="BC122" s="274"/>
      <c r="BD122" s="274"/>
      <c r="BE122" s="274"/>
      <c r="BF122" s="274"/>
      <c r="BG122" s="276">
        <v>2893</v>
      </c>
      <c r="BH122" s="274"/>
      <c r="BI122" s="274"/>
      <c r="BJ122" s="274"/>
      <c r="BK122" s="276">
        <v>2118</v>
      </c>
      <c r="BL122" s="274"/>
      <c r="BM122" s="276">
        <v>4288</v>
      </c>
      <c r="BN122" s="274"/>
      <c r="BO122" s="276">
        <v>1997</v>
      </c>
      <c r="BP122" s="274"/>
      <c r="BQ122" s="274"/>
      <c r="BR122" s="274"/>
      <c r="BS122" s="276">
        <v>1496</v>
      </c>
      <c r="BT122" s="274"/>
      <c r="BU122" s="275">
        <v>601</v>
      </c>
      <c r="BV122" s="274"/>
      <c r="BW122" s="276">
        <v>1693</v>
      </c>
      <c r="BX122" s="274"/>
      <c r="BY122" s="276">
        <v>1558</v>
      </c>
      <c r="BZ122" s="274"/>
      <c r="CA122" s="276">
        <v>2543</v>
      </c>
      <c r="CB122" s="274"/>
      <c r="CC122" s="276">
        <v>2897</v>
      </c>
      <c r="CD122" s="274"/>
      <c r="CE122" s="276">
        <v>7413</v>
      </c>
      <c r="CF122" s="274"/>
      <c r="CG122" s="276">
        <v>1367</v>
      </c>
      <c r="CH122" s="274"/>
      <c r="CI122" s="275">
        <v>445</v>
      </c>
      <c r="CJ122" s="274"/>
      <c r="CK122" s="276">
        <v>1400</v>
      </c>
      <c r="CL122" s="274"/>
      <c r="CM122" s="275">
        <v>241</v>
      </c>
      <c r="CN122" s="274"/>
      <c r="CO122" s="276">
        <v>2452</v>
      </c>
      <c r="CP122" s="274"/>
      <c r="CQ122" s="276">
        <v>4646</v>
      </c>
      <c r="CR122" s="274"/>
      <c r="CS122" s="276">
        <v>1014</v>
      </c>
      <c r="CT122" s="274"/>
      <c r="CU122" s="276">
        <v>1133</v>
      </c>
      <c r="CV122" s="274"/>
      <c r="CW122" s="276">
        <v>3031</v>
      </c>
      <c r="CX122" s="274"/>
      <c r="CY122" s="276">
        <v>1787</v>
      </c>
      <c r="CZ122" s="274"/>
      <c r="DA122" s="276">
        <v>1204</v>
      </c>
      <c r="DB122" s="274"/>
      <c r="DC122" s="276">
        <v>5077</v>
      </c>
      <c r="DD122" s="274"/>
      <c r="DE122" s="276">
        <v>1475</v>
      </c>
      <c r="DF122" s="274"/>
      <c r="DG122" s="276">
        <v>1296</v>
      </c>
      <c r="DH122" s="274"/>
      <c r="DI122" s="276">
        <v>2156</v>
      </c>
      <c r="DJ122" s="274"/>
      <c r="DK122" s="276">
        <v>3130</v>
      </c>
      <c r="DL122" s="274"/>
      <c r="DM122" s="276">
        <v>2349</v>
      </c>
      <c r="DN122" s="274"/>
      <c r="DO122" s="275">
        <v>899</v>
      </c>
      <c r="DP122" s="274"/>
      <c r="DQ122" s="275">
        <v>478</v>
      </c>
      <c r="DR122" s="274"/>
      <c r="DS122" s="276">
        <v>1658</v>
      </c>
      <c r="DT122" s="274"/>
      <c r="DU122" s="276">
        <v>4741</v>
      </c>
      <c r="DV122" s="274"/>
      <c r="DW122" s="276">
        <v>1369</v>
      </c>
      <c r="DX122" s="274"/>
      <c r="DY122" s="275">
        <v>631</v>
      </c>
      <c r="DZ122" s="274"/>
      <c r="EA122" s="276">
        <v>2102</v>
      </c>
      <c r="EB122" s="274"/>
      <c r="EC122" s="276">
        <v>2300</v>
      </c>
      <c r="ED122" s="274"/>
      <c r="EE122" s="276">
        <v>1899</v>
      </c>
      <c r="EF122" s="274"/>
      <c r="EG122" s="275">
        <v>616</v>
      </c>
      <c r="EH122" s="274"/>
      <c r="EI122" s="275">
        <v>635</v>
      </c>
      <c r="EJ122" s="274"/>
      <c r="EK122" s="276">
        <v>1521</v>
      </c>
      <c r="EL122" s="274"/>
      <c r="EM122" s="275">
        <v>882</v>
      </c>
      <c r="EN122" s="274"/>
      <c r="EO122" s="276">
        <v>1275</v>
      </c>
      <c r="EP122" s="274"/>
      <c r="EQ122" s="274"/>
      <c r="ER122" s="274"/>
      <c r="ES122" s="274"/>
      <c r="ET122" s="274"/>
      <c r="EU122" s="275">
        <v>12</v>
      </c>
      <c r="EV122" s="274"/>
      <c r="EW122" s="275">
        <v>8</v>
      </c>
      <c r="EX122" s="274"/>
      <c r="EY122" s="274"/>
      <c r="EZ122" s="274"/>
      <c r="FA122" s="274"/>
      <c r="FB122" s="274"/>
      <c r="FC122" s="274"/>
      <c r="FD122" s="274"/>
      <c r="FE122" s="274"/>
      <c r="FF122" s="274"/>
      <c r="FG122" s="274"/>
      <c r="FH122" s="274"/>
      <c r="FI122" s="274"/>
      <c r="FJ122" s="274"/>
      <c r="FK122" s="274"/>
      <c r="FL122" s="274"/>
      <c r="FM122" s="274"/>
      <c r="FN122" s="274"/>
      <c r="FO122" s="274"/>
      <c r="FP122" s="274"/>
      <c r="FQ122" s="274"/>
      <c r="FR122" s="274"/>
      <c r="FS122" s="274"/>
      <c r="FT122" s="274"/>
      <c r="FU122" s="274"/>
      <c r="FV122" s="274"/>
      <c r="FW122" s="274"/>
      <c r="FX122" s="274"/>
      <c r="FY122" s="274"/>
      <c r="FZ122" s="274"/>
      <c r="GA122" s="274"/>
      <c r="GB122" s="274"/>
      <c r="GC122" s="274"/>
      <c r="GD122" s="274"/>
      <c r="GE122" s="274"/>
      <c r="GF122" s="274"/>
      <c r="GG122" s="274"/>
      <c r="GH122" s="274"/>
      <c r="GI122" s="274"/>
      <c r="GJ122" s="274"/>
      <c r="GK122" s="274"/>
      <c r="GL122" s="274"/>
      <c r="GM122" s="274"/>
      <c r="GN122" s="274"/>
      <c r="GO122" s="274"/>
    </row>
    <row r="123" spans="1:197" ht="11.1" customHeight="1" x14ac:dyDescent="0.2">
      <c r="A123" s="273" t="s">
        <v>657</v>
      </c>
      <c r="B123" s="274"/>
      <c r="C123" s="274"/>
      <c r="D123" s="274"/>
      <c r="E123" s="274"/>
      <c r="F123" s="274"/>
      <c r="G123" s="274"/>
      <c r="H123" s="274"/>
      <c r="I123" s="274"/>
      <c r="J123" s="274"/>
      <c r="K123" s="274"/>
      <c r="L123" s="274"/>
      <c r="M123" s="274"/>
      <c r="N123" s="274"/>
      <c r="O123" s="274"/>
      <c r="P123" s="276">
        <v>5900</v>
      </c>
      <c r="Q123" s="274"/>
      <c r="R123" s="274"/>
      <c r="S123" s="274"/>
      <c r="T123" s="274"/>
      <c r="U123" s="274"/>
      <c r="V123" s="274"/>
      <c r="W123" s="274"/>
      <c r="X123" s="274"/>
      <c r="Y123" s="274"/>
      <c r="Z123" s="274"/>
      <c r="AA123" s="274"/>
      <c r="AB123" s="274"/>
      <c r="AC123" s="274"/>
      <c r="AD123" s="274"/>
      <c r="AE123" s="274"/>
      <c r="AF123" s="274"/>
      <c r="AG123" s="274"/>
      <c r="AH123" s="274"/>
      <c r="AI123" s="274"/>
      <c r="AJ123" s="274"/>
      <c r="AK123" s="274"/>
      <c r="AL123" s="274"/>
      <c r="AM123" s="274"/>
      <c r="AN123" s="274"/>
      <c r="AO123" s="274"/>
      <c r="AP123" s="274"/>
      <c r="AQ123" s="274"/>
      <c r="AR123" s="274"/>
      <c r="AS123" s="274"/>
      <c r="AT123" s="274"/>
      <c r="AU123" s="274"/>
      <c r="AV123" s="274"/>
      <c r="AW123" s="274"/>
      <c r="AX123" s="274"/>
      <c r="AY123" s="274"/>
      <c r="AZ123" s="274"/>
      <c r="BA123" s="274"/>
      <c r="BB123" s="274"/>
      <c r="BC123" s="274"/>
      <c r="BD123" s="274"/>
      <c r="BE123" s="274"/>
      <c r="BF123" s="274"/>
      <c r="BG123" s="274"/>
      <c r="BH123" s="274"/>
      <c r="BI123" s="274"/>
      <c r="BJ123" s="274"/>
      <c r="BK123" s="274"/>
      <c r="BL123" s="274"/>
      <c r="BM123" s="274"/>
      <c r="BN123" s="274"/>
      <c r="BO123" s="274"/>
      <c r="BP123" s="274"/>
      <c r="BQ123" s="274"/>
      <c r="BR123" s="274"/>
      <c r="BS123" s="274"/>
      <c r="BT123" s="274"/>
      <c r="BU123" s="274"/>
      <c r="BV123" s="274"/>
      <c r="BW123" s="274"/>
      <c r="BX123" s="274"/>
      <c r="BY123" s="274"/>
      <c r="BZ123" s="274"/>
      <c r="CA123" s="274"/>
      <c r="CB123" s="274"/>
      <c r="CC123" s="274"/>
      <c r="CD123" s="274"/>
      <c r="CE123" s="274"/>
      <c r="CF123" s="274"/>
      <c r="CG123" s="274"/>
      <c r="CH123" s="274"/>
      <c r="CI123" s="274"/>
      <c r="CJ123" s="274"/>
      <c r="CK123" s="274"/>
      <c r="CL123" s="274"/>
      <c r="CM123" s="274"/>
      <c r="CN123" s="274"/>
      <c r="CO123" s="274"/>
      <c r="CP123" s="274"/>
      <c r="CQ123" s="274"/>
      <c r="CR123" s="274"/>
      <c r="CS123" s="274"/>
      <c r="CT123" s="274"/>
      <c r="CU123" s="274"/>
      <c r="CV123" s="274"/>
      <c r="CW123" s="274"/>
      <c r="CX123" s="274"/>
      <c r="CY123" s="274"/>
      <c r="CZ123" s="274"/>
      <c r="DA123" s="274"/>
      <c r="DB123" s="274"/>
      <c r="DC123" s="274"/>
      <c r="DD123" s="274"/>
      <c r="DE123" s="274"/>
      <c r="DF123" s="274"/>
      <c r="DG123" s="274"/>
      <c r="DH123" s="274"/>
      <c r="DI123" s="274"/>
      <c r="DJ123" s="274"/>
      <c r="DK123" s="274"/>
      <c r="DL123" s="274"/>
      <c r="DM123" s="274"/>
      <c r="DN123" s="274"/>
      <c r="DO123" s="274"/>
      <c r="DP123" s="274"/>
      <c r="DQ123" s="274"/>
      <c r="DR123" s="274"/>
      <c r="DS123" s="274"/>
      <c r="DT123" s="274"/>
      <c r="DU123" s="274"/>
      <c r="DV123" s="274"/>
      <c r="DW123" s="274"/>
      <c r="DX123" s="274"/>
      <c r="DY123" s="274"/>
      <c r="DZ123" s="274"/>
      <c r="EA123" s="274"/>
      <c r="EB123" s="274"/>
      <c r="EC123" s="274"/>
      <c r="ED123" s="274"/>
      <c r="EE123" s="274"/>
      <c r="EF123" s="274"/>
      <c r="EG123" s="274"/>
      <c r="EH123" s="274"/>
      <c r="EI123" s="274"/>
      <c r="EJ123" s="274"/>
      <c r="EK123" s="274"/>
      <c r="EL123" s="274"/>
      <c r="EM123" s="274"/>
      <c r="EN123" s="274"/>
      <c r="EO123" s="274"/>
      <c r="EP123" s="274"/>
      <c r="EQ123" s="274"/>
      <c r="ER123" s="274"/>
      <c r="ES123" s="274"/>
      <c r="ET123" s="274"/>
      <c r="EU123" s="274"/>
      <c r="EV123" s="274"/>
      <c r="EW123" s="274"/>
      <c r="EX123" s="274"/>
      <c r="EY123" s="274"/>
      <c r="EZ123" s="274"/>
      <c r="FA123" s="274"/>
      <c r="FB123" s="274"/>
      <c r="FC123" s="274"/>
      <c r="FD123" s="274"/>
      <c r="FE123" s="274"/>
      <c r="FF123" s="274"/>
      <c r="FG123" s="274"/>
      <c r="FH123" s="274"/>
      <c r="FI123" s="274"/>
      <c r="FJ123" s="274"/>
      <c r="FK123" s="274"/>
      <c r="FL123" s="274"/>
      <c r="FM123" s="274"/>
      <c r="FN123" s="274"/>
      <c r="FO123" s="274"/>
      <c r="FP123" s="274"/>
      <c r="FQ123" s="274"/>
      <c r="FR123" s="274"/>
      <c r="FS123" s="274"/>
      <c r="FT123" s="274"/>
      <c r="FU123" s="274"/>
      <c r="FV123" s="274"/>
      <c r="FW123" s="274"/>
      <c r="FX123" s="274"/>
      <c r="FY123" s="274"/>
      <c r="FZ123" s="274"/>
      <c r="GA123" s="274"/>
      <c r="GB123" s="274"/>
      <c r="GC123" s="274"/>
      <c r="GD123" s="274"/>
      <c r="GE123" s="274"/>
      <c r="GF123" s="274"/>
      <c r="GG123" s="274"/>
      <c r="GH123" s="274"/>
      <c r="GI123" s="274"/>
      <c r="GJ123" s="274"/>
      <c r="GK123" s="274"/>
      <c r="GL123" s="274"/>
      <c r="GM123" s="274"/>
      <c r="GN123" s="274"/>
      <c r="GO123" s="274"/>
    </row>
    <row r="124" spans="1:197" ht="11.1" customHeight="1" x14ac:dyDescent="0.2">
      <c r="A124" s="273" t="s">
        <v>658</v>
      </c>
      <c r="B124" s="274"/>
      <c r="C124" s="275">
        <v>450</v>
      </c>
      <c r="D124" s="274"/>
      <c r="E124" s="276">
        <v>1233</v>
      </c>
      <c r="F124" s="274"/>
      <c r="G124" s="274"/>
      <c r="H124" s="274"/>
      <c r="I124" s="276">
        <v>76172</v>
      </c>
      <c r="J124" s="274"/>
      <c r="K124" s="274"/>
      <c r="L124" s="274"/>
      <c r="M124" s="274"/>
      <c r="N124" s="274"/>
      <c r="O124" s="274"/>
      <c r="P124" s="274"/>
      <c r="Q124" s="274"/>
      <c r="R124" s="274"/>
      <c r="S124" s="276">
        <v>5499</v>
      </c>
      <c r="T124" s="274"/>
      <c r="U124" s="274"/>
      <c r="V124" s="274"/>
      <c r="W124" s="276">
        <v>10727</v>
      </c>
      <c r="X124" s="274"/>
      <c r="Y124" s="276">
        <v>1354</v>
      </c>
      <c r="Z124" s="274"/>
      <c r="AA124" s="276">
        <v>10435</v>
      </c>
      <c r="AB124" s="274"/>
      <c r="AC124" s="274"/>
      <c r="AD124" s="274"/>
      <c r="AE124" s="276">
        <v>61694</v>
      </c>
      <c r="AF124" s="274"/>
      <c r="AG124" s="276">
        <v>21575</v>
      </c>
      <c r="AH124" s="274"/>
      <c r="AI124" s="274"/>
      <c r="AJ124" s="274"/>
      <c r="AK124" s="276">
        <v>30111</v>
      </c>
      <c r="AL124" s="274"/>
      <c r="AM124" s="275">
        <v>409</v>
      </c>
      <c r="AN124" s="274"/>
      <c r="AO124" s="276">
        <v>1207</v>
      </c>
      <c r="AP124" s="274"/>
      <c r="AQ124" s="276">
        <v>1519</v>
      </c>
      <c r="AR124" s="274"/>
      <c r="AS124" s="275">
        <v>670</v>
      </c>
      <c r="AT124" s="274"/>
      <c r="AU124" s="276">
        <v>10190</v>
      </c>
      <c r="AV124" s="274"/>
      <c r="AW124" s="275">
        <v>682</v>
      </c>
      <c r="AX124" s="274"/>
      <c r="AY124" s="274"/>
      <c r="AZ124" s="274"/>
      <c r="BA124" s="276">
        <v>16739</v>
      </c>
      <c r="BB124" s="274"/>
      <c r="BC124" s="276">
        <v>80579</v>
      </c>
      <c r="BD124" s="274"/>
      <c r="BE124" s="274"/>
      <c r="BF124" s="274"/>
      <c r="BG124" s="274"/>
      <c r="BH124" s="274"/>
      <c r="BI124" s="276">
        <v>71442</v>
      </c>
      <c r="BJ124" s="274"/>
      <c r="BK124" s="276">
        <v>21524</v>
      </c>
      <c r="BL124" s="274"/>
      <c r="BM124" s="275">
        <v>771</v>
      </c>
      <c r="BN124" s="274"/>
      <c r="BO124" s="276">
        <v>6712</v>
      </c>
      <c r="BP124" s="274"/>
      <c r="BQ124" s="276">
        <v>40140</v>
      </c>
      <c r="BR124" s="274"/>
      <c r="BS124" s="276">
        <v>14862</v>
      </c>
      <c r="BT124" s="274"/>
      <c r="BU124" s="276">
        <v>5847</v>
      </c>
      <c r="BV124" s="274"/>
      <c r="BW124" s="276">
        <v>10070</v>
      </c>
      <c r="BX124" s="274"/>
      <c r="BY124" s="276">
        <v>7790</v>
      </c>
      <c r="BZ124" s="274"/>
      <c r="CA124" s="275">
        <v>1</v>
      </c>
      <c r="CB124" s="274"/>
      <c r="CC124" s="276">
        <v>11215</v>
      </c>
      <c r="CD124" s="274"/>
      <c r="CE124" s="276">
        <v>24207</v>
      </c>
      <c r="CF124" s="274"/>
      <c r="CG124" s="276">
        <v>3533</v>
      </c>
      <c r="CH124" s="274"/>
      <c r="CI124" s="276">
        <v>5005</v>
      </c>
      <c r="CJ124" s="274"/>
      <c r="CK124" s="276">
        <v>10307</v>
      </c>
      <c r="CL124" s="274"/>
      <c r="CM124" s="276">
        <v>6593</v>
      </c>
      <c r="CN124" s="274"/>
      <c r="CO124" s="276">
        <v>7844</v>
      </c>
      <c r="CP124" s="274"/>
      <c r="CQ124" s="276">
        <v>18984</v>
      </c>
      <c r="CR124" s="274"/>
      <c r="CS124" s="276">
        <v>4759</v>
      </c>
      <c r="CT124" s="274"/>
      <c r="CU124" s="276">
        <v>1792</v>
      </c>
      <c r="CV124" s="274"/>
      <c r="CW124" s="276">
        <v>11421</v>
      </c>
      <c r="CX124" s="274"/>
      <c r="CY124" s="276">
        <v>12952</v>
      </c>
      <c r="CZ124" s="274"/>
      <c r="DA124" s="276">
        <v>11681</v>
      </c>
      <c r="DB124" s="274"/>
      <c r="DC124" s="276">
        <v>45025</v>
      </c>
      <c r="DD124" s="274"/>
      <c r="DE124" s="276">
        <v>25531</v>
      </c>
      <c r="DF124" s="274"/>
      <c r="DG124" s="276">
        <v>10420</v>
      </c>
      <c r="DH124" s="274"/>
      <c r="DI124" s="276">
        <v>5259</v>
      </c>
      <c r="DJ124" s="274"/>
      <c r="DK124" s="276">
        <v>11941</v>
      </c>
      <c r="DL124" s="274"/>
      <c r="DM124" s="276">
        <v>17395</v>
      </c>
      <c r="DN124" s="274"/>
      <c r="DO124" s="276">
        <v>2261</v>
      </c>
      <c r="DP124" s="274"/>
      <c r="DQ124" s="276">
        <v>6009</v>
      </c>
      <c r="DR124" s="274"/>
      <c r="DS124" s="276">
        <v>16210</v>
      </c>
      <c r="DT124" s="274"/>
      <c r="DU124" s="276">
        <v>35584</v>
      </c>
      <c r="DV124" s="274"/>
      <c r="DW124" s="276">
        <v>8069</v>
      </c>
      <c r="DX124" s="274"/>
      <c r="DY124" s="276">
        <v>10801</v>
      </c>
      <c r="DZ124" s="274"/>
      <c r="EA124" s="276">
        <v>9853</v>
      </c>
      <c r="EB124" s="274"/>
      <c r="EC124" s="276">
        <v>6376</v>
      </c>
      <c r="ED124" s="274"/>
      <c r="EE124" s="276">
        <v>5683</v>
      </c>
      <c r="EF124" s="274"/>
      <c r="EG124" s="276">
        <v>1784</v>
      </c>
      <c r="EH124" s="274"/>
      <c r="EI124" s="276">
        <v>8379</v>
      </c>
      <c r="EJ124" s="274"/>
      <c r="EK124" s="276">
        <v>16339</v>
      </c>
      <c r="EL124" s="274"/>
      <c r="EM124" s="276">
        <v>4385</v>
      </c>
      <c r="EN124" s="274"/>
      <c r="EO124" s="276">
        <v>1637</v>
      </c>
      <c r="EP124" s="274"/>
      <c r="EQ124" s="274"/>
      <c r="ER124" s="274"/>
      <c r="ES124" s="274"/>
      <c r="ET124" s="274"/>
      <c r="EU124" s="276">
        <v>4494</v>
      </c>
      <c r="EV124" s="274"/>
      <c r="EW124" s="274"/>
      <c r="EX124" s="274"/>
      <c r="EY124" s="276">
        <v>2864</v>
      </c>
      <c r="EZ124" s="274"/>
      <c r="FA124" s="276">
        <v>14819</v>
      </c>
      <c r="FB124" s="274"/>
      <c r="FC124" s="275">
        <v>680</v>
      </c>
      <c r="FD124" s="274"/>
      <c r="FE124" s="276">
        <v>3062</v>
      </c>
      <c r="FF124" s="274"/>
      <c r="FG124" s="276">
        <v>5964</v>
      </c>
      <c r="FH124" s="274"/>
      <c r="FI124" s="276">
        <v>9880</v>
      </c>
      <c r="FJ124" s="274"/>
      <c r="FK124" s="274"/>
      <c r="FL124" s="274"/>
      <c r="FM124" s="274"/>
      <c r="FN124" s="274"/>
      <c r="FO124" s="274"/>
      <c r="FP124" s="274"/>
      <c r="FQ124" s="274"/>
      <c r="FR124" s="274"/>
      <c r="FS124" s="276">
        <v>4813</v>
      </c>
      <c r="FT124" s="274"/>
      <c r="FU124" s="276">
        <v>1317</v>
      </c>
      <c r="FV124" s="274"/>
      <c r="FW124" s="276">
        <v>5345</v>
      </c>
      <c r="FX124" s="274"/>
      <c r="FY124" s="276">
        <v>5116</v>
      </c>
      <c r="FZ124" s="274"/>
      <c r="GA124" s="276">
        <v>6066</v>
      </c>
      <c r="GB124" s="274"/>
      <c r="GC124" s="276">
        <v>5714</v>
      </c>
      <c r="GD124" s="274"/>
      <c r="GE124" s="276">
        <v>1267</v>
      </c>
      <c r="GF124" s="274"/>
      <c r="GG124" s="276">
        <v>5747</v>
      </c>
      <c r="GH124" s="274"/>
      <c r="GI124" s="276">
        <v>2984</v>
      </c>
      <c r="GJ124" s="274"/>
      <c r="GK124" s="276">
        <v>4818</v>
      </c>
      <c r="GL124" s="274"/>
      <c r="GM124" s="276">
        <v>5180</v>
      </c>
      <c r="GN124" s="274"/>
      <c r="GO124" s="276">
        <v>1941</v>
      </c>
    </row>
    <row r="125" spans="1:197" ht="11.1" customHeight="1" x14ac:dyDescent="0.2">
      <c r="A125" s="273" t="s">
        <v>659</v>
      </c>
      <c r="B125" s="274"/>
      <c r="C125" s="274"/>
      <c r="D125" s="274"/>
      <c r="E125" s="274"/>
      <c r="F125" s="274"/>
      <c r="G125" s="274"/>
      <c r="H125" s="274"/>
      <c r="I125" s="274"/>
      <c r="J125" s="274"/>
      <c r="K125" s="274"/>
      <c r="L125" s="274"/>
      <c r="M125" s="274"/>
      <c r="N125" s="274"/>
      <c r="O125" s="274"/>
      <c r="P125" s="274"/>
      <c r="Q125" s="274"/>
      <c r="R125" s="274"/>
      <c r="S125" s="274"/>
      <c r="T125" s="274"/>
      <c r="U125" s="274"/>
      <c r="V125" s="274"/>
      <c r="W125" s="274"/>
      <c r="X125" s="274"/>
      <c r="Y125" s="274"/>
      <c r="Z125" s="274"/>
      <c r="AA125" s="276">
        <v>3303</v>
      </c>
      <c r="AB125" s="274"/>
      <c r="AC125" s="274"/>
      <c r="AD125" s="274"/>
      <c r="AE125" s="275">
        <v>1</v>
      </c>
      <c r="AF125" s="274"/>
      <c r="AG125" s="274"/>
      <c r="AH125" s="274"/>
      <c r="AI125" s="274"/>
      <c r="AJ125" s="274"/>
      <c r="AK125" s="276">
        <v>9888</v>
      </c>
      <c r="AL125" s="274"/>
      <c r="AM125" s="274"/>
      <c r="AN125" s="274"/>
      <c r="AO125" s="274"/>
      <c r="AP125" s="274"/>
      <c r="AQ125" s="274"/>
      <c r="AR125" s="274"/>
      <c r="AS125" s="274"/>
      <c r="AT125" s="274"/>
      <c r="AU125" s="274"/>
      <c r="AV125" s="274"/>
      <c r="AW125" s="274"/>
      <c r="AX125" s="274"/>
      <c r="AY125" s="274"/>
      <c r="AZ125" s="274"/>
      <c r="BA125" s="274"/>
      <c r="BB125" s="274"/>
      <c r="BC125" s="274"/>
      <c r="BD125" s="274"/>
      <c r="BE125" s="274"/>
      <c r="BF125" s="274"/>
      <c r="BG125" s="274"/>
      <c r="BH125" s="274"/>
      <c r="BI125" s="274"/>
      <c r="BJ125" s="274"/>
      <c r="BK125" s="274"/>
      <c r="BL125" s="274"/>
      <c r="BM125" s="274"/>
      <c r="BN125" s="274"/>
      <c r="BO125" s="274"/>
      <c r="BP125" s="274"/>
      <c r="BQ125" s="274"/>
      <c r="BR125" s="274"/>
      <c r="BS125" s="274"/>
      <c r="BT125" s="274"/>
      <c r="BU125" s="274"/>
      <c r="BV125" s="274"/>
      <c r="BW125" s="274"/>
      <c r="BX125" s="274"/>
      <c r="BY125" s="274"/>
      <c r="BZ125" s="274"/>
      <c r="CA125" s="274"/>
      <c r="CB125" s="274"/>
      <c r="CC125" s="274"/>
      <c r="CD125" s="274"/>
      <c r="CE125" s="274"/>
      <c r="CF125" s="274"/>
      <c r="CG125" s="274"/>
      <c r="CH125" s="274"/>
      <c r="CI125" s="274"/>
      <c r="CJ125" s="274"/>
      <c r="CK125" s="274"/>
      <c r="CL125" s="274"/>
      <c r="CM125" s="274"/>
      <c r="CN125" s="274"/>
      <c r="CO125" s="274"/>
      <c r="CP125" s="274"/>
      <c r="CQ125" s="274"/>
      <c r="CR125" s="274"/>
      <c r="CS125" s="274"/>
      <c r="CT125" s="274"/>
      <c r="CU125" s="274"/>
      <c r="CV125" s="274"/>
      <c r="CW125" s="274"/>
      <c r="CX125" s="274"/>
      <c r="CY125" s="274"/>
      <c r="CZ125" s="274"/>
      <c r="DA125" s="274"/>
      <c r="DB125" s="274"/>
      <c r="DC125" s="274"/>
      <c r="DD125" s="274"/>
      <c r="DE125" s="274"/>
      <c r="DF125" s="274"/>
      <c r="DG125" s="274"/>
      <c r="DH125" s="274"/>
      <c r="DI125" s="274"/>
      <c r="DJ125" s="274"/>
      <c r="DK125" s="274"/>
      <c r="DL125" s="274"/>
      <c r="DM125" s="274"/>
      <c r="DN125" s="274"/>
      <c r="DO125" s="274"/>
      <c r="DP125" s="274"/>
      <c r="DQ125" s="274"/>
      <c r="DR125" s="274"/>
      <c r="DS125" s="275">
        <v>2</v>
      </c>
      <c r="DT125" s="274"/>
      <c r="DU125" s="274"/>
      <c r="DV125" s="274"/>
      <c r="DW125" s="274"/>
      <c r="DX125" s="274"/>
      <c r="DY125" s="274"/>
      <c r="DZ125" s="274"/>
      <c r="EA125" s="274"/>
      <c r="EB125" s="274"/>
      <c r="EC125" s="274"/>
      <c r="ED125" s="274"/>
      <c r="EE125" s="274"/>
      <c r="EF125" s="274"/>
      <c r="EG125" s="275">
        <v>86</v>
      </c>
      <c r="EH125" s="274"/>
      <c r="EI125" s="274"/>
      <c r="EJ125" s="274"/>
      <c r="EK125" s="274"/>
      <c r="EL125" s="274"/>
      <c r="EM125" s="274"/>
      <c r="EN125" s="274"/>
      <c r="EO125" s="274"/>
      <c r="EP125" s="274"/>
      <c r="EQ125" s="274"/>
      <c r="ER125" s="274"/>
      <c r="ES125" s="274"/>
      <c r="ET125" s="274"/>
      <c r="EU125" s="274"/>
      <c r="EV125" s="274"/>
      <c r="EW125" s="274"/>
      <c r="EX125" s="274"/>
      <c r="EY125" s="274"/>
      <c r="EZ125" s="274"/>
      <c r="FA125" s="274"/>
      <c r="FB125" s="274"/>
      <c r="FC125" s="274"/>
      <c r="FD125" s="274"/>
      <c r="FE125" s="274"/>
      <c r="FF125" s="274"/>
      <c r="FG125" s="274"/>
      <c r="FH125" s="274"/>
      <c r="FI125" s="274"/>
      <c r="FJ125" s="274"/>
      <c r="FK125" s="274"/>
      <c r="FL125" s="274"/>
      <c r="FM125" s="274"/>
      <c r="FN125" s="274"/>
      <c r="FO125" s="274"/>
      <c r="FP125" s="274"/>
      <c r="FQ125" s="274"/>
      <c r="FR125" s="274"/>
      <c r="FS125" s="274"/>
      <c r="FT125" s="274"/>
      <c r="FU125" s="274"/>
      <c r="FV125" s="274"/>
      <c r="FW125" s="274"/>
      <c r="FX125" s="274"/>
      <c r="FY125" s="274"/>
      <c r="FZ125" s="274"/>
      <c r="GA125" s="274"/>
      <c r="GB125" s="274"/>
      <c r="GC125" s="274"/>
      <c r="GD125" s="274"/>
      <c r="GE125" s="274"/>
      <c r="GF125" s="274"/>
      <c r="GG125" s="274"/>
      <c r="GH125" s="274"/>
      <c r="GI125" s="274"/>
      <c r="GJ125" s="274"/>
      <c r="GK125" s="274"/>
      <c r="GL125" s="274"/>
      <c r="GM125" s="274"/>
      <c r="GN125" s="274"/>
      <c r="GO125" s="274"/>
    </row>
    <row r="126" spans="1:197" ht="11.1" customHeight="1" x14ac:dyDescent="0.2">
      <c r="A126" s="273" t="s">
        <v>667</v>
      </c>
      <c r="B126" s="274"/>
      <c r="C126" s="274"/>
      <c r="D126" s="274"/>
      <c r="E126" s="274"/>
      <c r="F126" s="276">
        <v>1000</v>
      </c>
      <c r="G126" s="274"/>
      <c r="H126" s="274"/>
      <c r="I126" s="274"/>
      <c r="J126" s="274"/>
      <c r="K126" s="274"/>
      <c r="L126" s="274"/>
      <c r="M126" s="274"/>
      <c r="N126" s="274"/>
      <c r="O126" s="274"/>
      <c r="P126" s="274"/>
      <c r="Q126" s="274"/>
      <c r="R126" s="274"/>
      <c r="S126" s="274"/>
      <c r="T126" s="274"/>
      <c r="U126" s="274"/>
      <c r="V126" s="274"/>
      <c r="W126" s="274"/>
      <c r="X126" s="274"/>
      <c r="Y126" s="274"/>
      <c r="Z126" s="274"/>
      <c r="AA126" s="274"/>
      <c r="AB126" s="274"/>
      <c r="AC126" s="274"/>
      <c r="AD126" s="274"/>
      <c r="AE126" s="274"/>
      <c r="AF126" s="274"/>
      <c r="AG126" s="274"/>
      <c r="AH126" s="274"/>
      <c r="AI126" s="274"/>
      <c r="AJ126" s="274"/>
      <c r="AK126" s="274"/>
      <c r="AL126" s="274"/>
      <c r="AM126" s="274"/>
      <c r="AN126" s="274"/>
      <c r="AO126" s="274"/>
      <c r="AP126" s="276">
        <v>2000</v>
      </c>
      <c r="AQ126" s="274"/>
      <c r="AR126" s="274"/>
      <c r="AS126" s="274"/>
      <c r="AT126" s="274"/>
      <c r="AU126" s="274"/>
      <c r="AV126" s="274"/>
      <c r="AW126" s="274"/>
      <c r="AX126" s="274"/>
      <c r="AY126" s="274"/>
      <c r="AZ126" s="274"/>
      <c r="BA126" s="274"/>
      <c r="BB126" s="274"/>
      <c r="BC126" s="274"/>
      <c r="BD126" s="275">
        <v>850</v>
      </c>
      <c r="BE126" s="274"/>
      <c r="BF126" s="274"/>
      <c r="BG126" s="274"/>
      <c r="BH126" s="274"/>
      <c r="BI126" s="274"/>
      <c r="BJ126" s="274"/>
      <c r="BK126" s="274"/>
      <c r="BL126" s="274"/>
      <c r="BM126" s="274"/>
      <c r="BN126" s="274"/>
      <c r="BO126" s="274"/>
      <c r="BP126" s="274"/>
      <c r="BQ126" s="274"/>
      <c r="BR126" s="274"/>
      <c r="BS126" s="274"/>
      <c r="BT126" s="274"/>
      <c r="BU126" s="274"/>
      <c r="BV126" s="274"/>
      <c r="BW126" s="274"/>
      <c r="BX126" s="274"/>
      <c r="BY126" s="274"/>
      <c r="BZ126" s="274"/>
      <c r="CA126" s="274"/>
      <c r="CB126" s="274"/>
      <c r="CC126" s="274"/>
      <c r="CD126" s="274"/>
      <c r="CE126" s="274"/>
      <c r="CF126" s="274"/>
      <c r="CG126" s="274"/>
      <c r="CH126" s="274"/>
      <c r="CI126" s="274"/>
      <c r="CJ126" s="274"/>
      <c r="CK126" s="274"/>
      <c r="CL126" s="274"/>
      <c r="CM126" s="274"/>
      <c r="CN126" s="274"/>
      <c r="CO126" s="274"/>
      <c r="CP126" s="274"/>
      <c r="CQ126" s="274"/>
      <c r="CR126" s="274"/>
      <c r="CS126" s="274"/>
      <c r="CT126" s="274"/>
      <c r="CU126" s="274"/>
      <c r="CV126" s="274"/>
      <c r="CW126" s="274"/>
      <c r="CX126" s="274"/>
      <c r="CY126" s="274"/>
      <c r="CZ126" s="274"/>
      <c r="DA126" s="274"/>
      <c r="DB126" s="274"/>
      <c r="DC126" s="274"/>
      <c r="DD126" s="274"/>
      <c r="DE126" s="274"/>
      <c r="DF126" s="274"/>
      <c r="DG126" s="274"/>
      <c r="DH126" s="274"/>
      <c r="DI126" s="274"/>
      <c r="DJ126" s="274"/>
      <c r="DK126" s="274"/>
      <c r="DL126" s="274"/>
      <c r="DM126" s="274"/>
      <c r="DN126" s="274"/>
      <c r="DO126" s="274"/>
      <c r="DP126" s="274"/>
      <c r="DQ126" s="274"/>
      <c r="DR126" s="274"/>
      <c r="DS126" s="274"/>
      <c r="DT126" s="274"/>
      <c r="DU126" s="274"/>
      <c r="DV126" s="274"/>
      <c r="DW126" s="274"/>
      <c r="DX126" s="274"/>
      <c r="DY126" s="274"/>
      <c r="DZ126" s="274"/>
      <c r="EA126" s="274"/>
      <c r="EB126" s="274"/>
      <c r="EC126" s="274"/>
      <c r="ED126" s="274"/>
      <c r="EE126" s="274"/>
      <c r="EF126" s="274"/>
      <c r="EG126" s="274"/>
      <c r="EH126" s="274"/>
      <c r="EI126" s="274"/>
      <c r="EJ126" s="274"/>
      <c r="EK126" s="274"/>
      <c r="EL126" s="274"/>
      <c r="EM126" s="274"/>
      <c r="EN126" s="274"/>
      <c r="EO126" s="274"/>
      <c r="EP126" s="274"/>
      <c r="EQ126" s="274"/>
      <c r="ER126" s="274"/>
      <c r="ES126" s="274"/>
      <c r="ET126" s="274"/>
      <c r="EU126" s="274"/>
      <c r="EV126" s="274"/>
      <c r="EW126" s="274"/>
      <c r="EX126" s="274"/>
      <c r="EY126" s="274"/>
      <c r="EZ126" s="274"/>
      <c r="FA126" s="274"/>
      <c r="FB126" s="274"/>
      <c r="FC126" s="274"/>
      <c r="FD126" s="274"/>
      <c r="FE126" s="274"/>
      <c r="FF126" s="274"/>
      <c r="FG126" s="274"/>
      <c r="FH126" s="274"/>
      <c r="FI126" s="274"/>
      <c r="FJ126" s="274"/>
      <c r="FK126" s="274"/>
      <c r="FL126" s="274"/>
      <c r="FM126" s="274"/>
      <c r="FN126" s="274"/>
      <c r="FO126" s="274"/>
      <c r="FP126" s="274"/>
      <c r="FQ126" s="274"/>
      <c r="FR126" s="274"/>
      <c r="FS126" s="274"/>
      <c r="FT126" s="274"/>
      <c r="FU126" s="274"/>
      <c r="FV126" s="274"/>
      <c r="FW126" s="274"/>
      <c r="FX126" s="274"/>
      <c r="FY126" s="274"/>
      <c r="FZ126" s="274"/>
      <c r="GA126" s="274"/>
      <c r="GB126" s="274"/>
      <c r="GC126" s="274"/>
      <c r="GD126" s="274"/>
      <c r="GE126" s="274"/>
      <c r="GF126" s="274"/>
      <c r="GG126" s="274"/>
      <c r="GH126" s="274"/>
      <c r="GI126" s="274"/>
      <c r="GJ126" s="274"/>
      <c r="GK126" s="274"/>
      <c r="GL126" s="274"/>
      <c r="GM126" s="274"/>
      <c r="GN126" s="274"/>
      <c r="GO126" s="274"/>
    </row>
    <row r="127" spans="1:197" ht="11.1" customHeight="1" x14ac:dyDescent="0.2">
      <c r="A127" s="273"/>
      <c r="B127" s="274"/>
      <c r="C127" s="274"/>
      <c r="D127" s="274"/>
      <c r="E127" s="274"/>
      <c r="F127" s="274"/>
      <c r="G127" s="274"/>
      <c r="H127" s="274"/>
      <c r="I127" s="274"/>
      <c r="J127" s="274"/>
      <c r="K127" s="274"/>
      <c r="L127" s="274"/>
      <c r="M127" s="274"/>
      <c r="N127" s="274"/>
      <c r="O127" s="274"/>
      <c r="P127" s="274"/>
      <c r="Q127" s="274"/>
      <c r="R127" s="274"/>
      <c r="S127" s="274"/>
      <c r="T127" s="274"/>
      <c r="U127" s="274"/>
      <c r="V127" s="274"/>
      <c r="W127" s="274"/>
      <c r="X127" s="274"/>
      <c r="Y127" s="274"/>
      <c r="Z127" s="274"/>
      <c r="AA127" s="274"/>
      <c r="AB127" s="274"/>
      <c r="AC127" s="274"/>
      <c r="AD127" s="274"/>
      <c r="AE127" s="274"/>
      <c r="AF127" s="274"/>
      <c r="AG127" s="274"/>
      <c r="AH127" s="274"/>
      <c r="AI127" s="274"/>
      <c r="AJ127" s="274"/>
      <c r="AK127" s="274"/>
      <c r="AL127" s="274"/>
      <c r="AM127" s="274"/>
      <c r="AN127" s="274"/>
      <c r="AO127" s="274"/>
      <c r="AP127" s="274"/>
      <c r="AQ127" s="274"/>
      <c r="AR127" s="274"/>
      <c r="AS127" s="274"/>
      <c r="AT127" s="274"/>
      <c r="AU127" s="274"/>
      <c r="AV127" s="274"/>
      <c r="AW127" s="274"/>
      <c r="AX127" s="274"/>
      <c r="AY127" s="274"/>
      <c r="AZ127" s="274"/>
      <c r="BA127" s="274"/>
      <c r="BB127" s="274"/>
      <c r="BC127" s="274"/>
      <c r="BD127" s="274"/>
      <c r="BE127" s="274"/>
      <c r="BF127" s="274"/>
      <c r="BG127" s="274"/>
      <c r="BH127" s="274"/>
      <c r="BI127" s="274"/>
      <c r="BJ127" s="274"/>
      <c r="BK127" s="274"/>
      <c r="BL127" s="274"/>
      <c r="BM127" s="274"/>
      <c r="BN127" s="274"/>
      <c r="BO127" s="274"/>
      <c r="BP127" s="274"/>
      <c r="BQ127" s="274"/>
      <c r="BR127" s="274"/>
      <c r="BS127" s="274"/>
      <c r="BT127" s="274"/>
      <c r="BU127" s="274"/>
      <c r="BV127" s="274"/>
      <c r="BW127" s="274"/>
      <c r="BX127" s="274"/>
      <c r="BY127" s="274"/>
      <c r="BZ127" s="274"/>
      <c r="CA127" s="274"/>
      <c r="CB127" s="274"/>
      <c r="CC127" s="274"/>
      <c r="CD127" s="274"/>
      <c r="CE127" s="274"/>
      <c r="CF127" s="274"/>
      <c r="CG127" s="274"/>
      <c r="CH127" s="274"/>
      <c r="CI127" s="274"/>
      <c r="CJ127" s="274"/>
      <c r="CK127" s="274"/>
      <c r="CL127" s="274"/>
      <c r="CM127" s="274"/>
      <c r="CN127" s="274"/>
      <c r="CO127" s="274"/>
      <c r="CP127" s="274"/>
      <c r="CQ127" s="274"/>
      <c r="CR127" s="274"/>
      <c r="CS127" s="274"/>
      <c r="CT127" s="274"/>
      <c r="CU127" s="274"/>
      <c r="CV127" s="274"/>
      <c r="CW127" s="274"/>
      <c r="CX127" s="274"/>
      <c r="CY127" s="274"/>
      <c r="CZ127" s="274"/>
      <c r="DA127" s="274"/>
      <c r="DB127" s="274"/>
      <c r="DC127" s="274"/>
      <c r="DD127" s="274"/>
      <c r="DE127" s="274"/>
      <c r="DF127" s="274"/>
      <c r="DG127" s="274"/>
      <c r="DH127" s="274"/>
      <c r="DI127" s="274"/>
      <c r="DJ127" s="274"/>
      <c r="DK127" s="274"/>
      <c r="DL127" s="274"/>
      <c r="DM127" s="274"/>
      <c r="DN127" s="274"/>
      <c r="DO127" s="274"/>
      <c r="DP127" s="274"/>
      <c r="DQ127" s="274"/>
      <c r="DR127" s="274"/>
      <c r="DS127" s="274"/>
      <c r="DT127" s="274"/>
      <c r="DU127" s="274"/>
      <c r="DV127" s="274"/>
      <c r="DW127" s="274"/>
      <c r="DX127" s="274"/>
      <c r="DY127" s="274"/>
      <c r="DZ127" s="274"/>
      <c r="EA127" s="274"/>
      <c r="EB127" s="274"/>
      <c r="EC127" s="274"/>
      <c r="ED127" s="274"/>
      <c r="EE127" s="274"/>
      <c r="EF127" s="274"/>
      <c r="EG127" s="274"/>
      <c r="EH127" s="274"/>
      <c r="EI127" s="274"/>
      <c r="EJ127" s="274"/>
      <c r="EK127" s="274"/>
      <c r="EL127" s="274"/>
      <c r="EM127" s="274"/>
      <c r="EN127" s="274"/>
      <c r="EO127" s="274"/>
      <c r="EP127" s="274"/>
      <c r="EQ127" s="274"/>
      <c r="ER127" s="274"/>
      <c r="ES127" s="274"/>
      <c r="ET127" s="274"/>
      <c r="EU127" s="274"/>
      <c r="EV127" s="274"/>
      <c r="EW127" s="274"/>
      <c r="EX127" s="274"/>
      <c r="EY127" s="274"/>
      <c r="EZ127" s="274"/>
      <c r="FA127" s="274"/>
      <c r="FB127" s="274"/>
      <c r="FC127" s="274"/>
      <c r="FD127" s="274"/>
      <c r="FE127" s="274"/>
      <c r="FF127" s="274"/>
      <c r="FG127" s="274"/>
      <c r="FH127" s="274"/>
      <c r="FI127" s="274"/>
      <c r="FJ127" s="274"/>
      <c r="FK127" s="274"/>
      <c r="FL127" s="274"/>
      <c r="FM127" s="274"/>
      <c r="FN127" s="274"/>
      <c r="FO127" s="274"/>
      <c r="FP127" s="274"/>
      <c r="FQ127" s="274"/>
      <c r="FR127" s="274"/>
      <c r="FS127" s="274"/>
      <c r="FT127" s="274"/>
      <c r="FU127" s="274"/>
      <c r="FV127" s="274"/>
      <c r="FW127" s="274"/>
      <c r="FX127" s="274"/>
      <c r="FY127" s="274"/>
      <c r="FZ127" s="274"/>
      <c r="GA127" s="274"/>
      <c r="GB127" s="274"/>
      <c r="GC127" s="274"/>
      <c r="GD127" s="274"/>
      <c r="GE127" s="274"/>
      <c r="GF127" s="274"/>
      <c r="GG127" s="274"/>
      <c r="GH127" s="274"/>
      <c r="GI127" s="274"/>
      <c r="GJ127" s="274"/>
      <c r="GK127" s="274"/>
      <c r="GL127" s="274"/>
      <c r="GM127" s="274"/>
      <c r="GN127" s="274"/>
      <c r="GO127" s="274"/>
    </row>
    <row r="128" spans="1:197" s="272" customFormat="1" ht="11.1" customHeight="1" x14ac:dyDescent="0.2">
      <c r="A128" s="268" t="s">
        <v>668</v>
      </c>
      <c r="B128" s="270"/>
      <c r="C128" s="271">
        <v>450</v>
      </c>
      <c r="D128" s="270"/>
      <c r="E128" s="270"/>
      <c r="F128" s="270"/>
      <c r="G128" s="270"/>
      <c r="H128" s="270"/>
      <c r="I128" s="270"/>
      <c r="J128" s="270"/>
      <c r="K128" s="270"/>
      <c r="L128" s="270"/>
      <c r="M128" s="270"/>
      <c r="N128" s="270"/>
      <c r="O128" s="270"/>
      <c r="P128" s="270"/>
      <c r="Q128" s="270"/>
      <c r="R128" s="270"/>
      <c r="S128" s="270"/>
      <c r="T128" s="270"/>
      <c r="U128" s="270"/>
      <c r="V128" s="270"/>
      <c r="W128" s="270"/>
      <c r="X128" s="270"/>
      <c r="Y128" s="270"/>
      <c r="Z128" s="270"/>
      <c r="AA128" s="270"/>
      <c r="AB128" s="270"/>
      <c r="AC128" s="270"/>
      <c r="AD128" s="270"/>
      <c r="AE128" s="270"/>
      <c r="AF128" s="270"/>
      <c r="AG128" s="270"/>
      <c r="AH128" s="270"/>
      <c r="AI128" s="270"/>
      <c r="AJ128" s="270"/>
      <c r="AK128" s="270"/>
      <c r="AL128" s="270"/>
      <c r="AM128" s="270"/>
      <c r="AN128" s="270"/>
      <c r="AO128" s="270"/>
      <c r="AP128" s="270"/>
      <c r="AQ128" s="270"/>
      <c r="AR128" s="270"/>
      <c r="AS128" s="270"/>
      <c r="AT128" s="270"/>
      <c r="AU128" s="270"/>
      <c r="AV128" s="270"/>
      <c r="AW128" s="270"/>
      <c r="AX128" s="270"/>
      <c r="AY128" s="270"/>
      <c r="AZ128" s="270"/>
      <c r="BA128" s="270"/>
      <c r="BB128" s="270"/>
      <c r="BC128" s="270"/>
      <c r="BD128" s="270"/>
      <c r="BE128" s="270"/>
      <c r="BF128" s="270"/>
      <c r="BG128" s="270"/>
      <c r="BH128" s="270"/>
      <c r="BI128" s="270"/>
      <c r="BJ128" s="270"/>
      <c r="BK128" s="269">
        <v>8099</v>
      </c>
      <c r="BL128" s="270"/>
      <c r="BM128" s="269">
        <v>8546</v>
      </c>
      <c r="BN128" s="270"/>
      <c r="BO128" s="269">
        <v>12693</v>
      </c>
      <c r="BP128" s="270"/>
      <c r="BQ128" s="270"/>
      <c r="BR128" s="270"/>
      <c r="BS128" s="269">
        <v>8939</v>
      </c>
      <c r="BT128" s="270"/>
      <c r="BU128" s="269">
        <v>7244</v>
      </c>
      <c r="BV128" s="270"/>
      <c r="BW128" s="269">
        <v>7514</v>
      </c>
      <c r="BX128" s="270"/>
      <c r="BY128" s="269">
        <v>4488</v>
      </c>
      <c r="BZ128" s="270"/>
      <c r="CA128" s="269">
        <v>6053</v>
      </c>
      <c r="CB128" s="270"/>
      <c r="CC128" s="269">
        <v>4889</v>
      </c>
      <c r="CD128" s="270"/>
      <c r="CE128" s="269">
        <v>14164</v>
      </c>
      <c r="CF128" s="270"/>
      <c r="CG128" s="269">
        <v>4460</v>
      </c>
      <c r="CH128" s="270"/>
      <c r="CI128" s="269">
        <v>4874</v>
      </c>
      <c r="CJ128" s="270"/>
      <c r="CK128" s="269">
        <v>7709</v>
      </c>
      <c r="CL128" s="270"/>
      <c r="CM128" s="269">
        <v>5182</v>
      </c>
      <c r="CN128" s="270"/>
      <c r="CO128" s="269">
        <v>6276</v>
      </c>
      <c r="CP128" s="270"/>
      <c r="CQ128" s="270"/>
      <c r="CR128" s="270"/>
      <c r="CS128" s="269">
        <v>5158</v>
      </c>
      <c r="CT128" s="270"/>
      <c r="CU128" s="269">
        <v>3531</v>
      </c>
      <c r="CV128" s="270"/>
      <c r="CW128" s="269">
        <v>9292</v>
      </c>
      <c r="CX128" s="270"/>
      <c r="CY128" s="269">
        <v>10334</v>
      </c>
      <c r="CZ128" s="270"/>
      <c r="DA128" s="269">
        <v>6286</v>
      </c>
      <c r="DB128" s="270"/>
      <c r="DC128" s="269">
        <v>24678</v>
      </c>
      <c r="DD128" s="270"/>
      <c r="DE128" s="269">
        <v>7733</v>
      </c>
      <c r="DF128" s="270"/>
      <c r="DG128" s="269">
        <v>7610</v>
      </c>
      <c r="DH128" s="270"/>
      <c r="DI128" s="269">
        <v>4097</v>
      </c>
      <c r="DJ128" s="270"/>
      <c r="DK128" s="269">
        <v>7799</v>
      </c>
      <c r="DL128" s="270"/>
      <c r="DM128" s="269">
        <v>12183</v>
      </c>
      <c r="DN128" s="270"/>
      <c r="DO128" s="269">
        <v>3933</v>
      </c>
      <c r="DP128" s="270"/>
      <c r="DQ128" s="269">
        <v>4166</v>
      </c>
      <c r="DR128" s="270"/>
      <c r="DS128" s="269">
        <v>16049</v>
      </c>
      <c r="DT128" s="270"/>
      <c r="DU128" s="269">
        <v>13322</v>
      </c>
      <c r="DV128" s="270"/>
      <c r="DW128" s="269">
        <v>7256</v>
      </c>
      <c r="DX128" s="270"/>
      <c r="DY128" s="269">
        <v>8651</v>
      </c>
      <c r="DZ128" s="270"/>
      <c r="EA128" s="269">
        <v>6044</v>
      </c>
      <c r="EB128" s="270"/>
      <c r="EC128" s="269">
        <v>5336</v>
      </c>
      <c r="ED128" s="270"/>
      <c r="EE128" s="269">
        <v>8548</v>
      </c>
      <c r="EF128" s="270"/>
      <c r="EG128" s="270"/>
      <c r="EH128" s="270"/>
      <c r="EI128" s="270"/>
      <c r="EJ128" s="270"/>
      <c r="EK128" s="270"/>
      <c r="EL128" s="270"/>
      <c r="EM128" s="270"/>
      <c r="EN128" s="270"/>
      <c r="EO128" s="270"/>
      <c r="EP128" s="270"/>
      <c r="EQ128" s="270"/>
      <c r="ER128" s="270"/>
      <c r="ES128" s="270"/>
      <c r="ET128" s="270"/>
      <c r="EU128" s="270"/>
      <c r="EV128" s="270"/>
      <c r="EW128" s="270"/>
      <c r="EX128" s="270"/>
      <c r="EY128" s="270"/>
      <c r="EZ128" s="270"/>
      <c r="FA128" s="270"/>
      <c r="FB128" s="270"/>
      <c r="FC128" s="270"/>
      <c r="FD128" s="270"/>
      <c r="FE128" s="270"/>
      <c r="FF128" s="270"/>
      <c r="FG128" s="270"/>
      <c r="FH128" s="270"/>
      <c r="FI128" s="270"/>
      <c r="FJ128" s="270"/>
      <c r="FK128" s="269">
        <v>189575</v>
      </c>
      <c r="FL128" s="270"/>
      <c r="FM128" s="269">
        <v>69289</v>
      </c>
      <c r="FN128" s="270"/>
      <c r="FO128" s="269">
        <v>12340</v>
      </c>
      <c r="FP128" s="270"/>
      <c r="FQ128" s="270"/>
      <c r="FR128" s="270"/>
      <c r="FS128" s="270"/>
      <c r="FT128" s="270"/>
      <c r="FU128" s="270"/>
      <c r="FV128" s="270"/>
      <c r="FW128" s="270"/>
      <c r="FX128" s="270"/>
      <c r="FY128" s="270"/>
      <c r="FZ128" s="270"/>
      <c r="GA128" s="270"/>
      <c r="GB128" s="270"/>
      <c r="GC128" s="270"/>
      <c r="GD128" s="270"/>
      <c r="GE128" s="270"/>
      <c r="GF128" s="270"/>
      <c r="GG128" s="270"/>
      <c r="GH128" s="270"/>
      <c r="GI128" s="270"/>
      <c r="GJ128" s="270"/>
      <c r="GK128" s="270"/>
      <c r="GL128" s="270"/>
      <c r="GM128" s="270"/>
      <c r="GN128" s="270"/>
      <c r="GO128" s="270"/>
    </row>
    <row r="129" spans="1:197" ht="11.1" customHeight="1" x14ac:dyDescent="0.2">
      <c r="A129" s="273"/>
      <c r="B129" s="274"/>
      <c r="C129" s="274"/>
      <c r="D129" s="274"/>
      <c r="E129" s="274"/>
      <c r="F129" s="274"/>
      <c r="G129" s="274"/>
      <c r="H129" s="274"/>
      <c r="I129" s="274"/>
      <c r="J129" s="274"/>
      <c r="K129" s="274"/>
      <c r="L129" s="274"/>
      <c r="M129" s="274"/>
      <c r="N129" s="274"/>
      <c r="O129" s="274"/>
      <c r="P129" s="274"/>
      <c r="Q129" s="274"/>
      <c r="R129" s="274"/>
      <c r="S129" s="274"/>
      <c r="T129" s="274"/>
      <c r="U129" s="274"/>
      <c r="V129" s="274"/>
      <c r="W129" s="274"/>
      <c r="X129" s="274"/>
      <c r="Y129" s="274"/>
      <c r="Z129" s="274"/>
      <c r="AA129" s="274"/>
      <c r="AB129" s="274"/>
      <c r="AC129" s="274"/>
      <c r="AD129" s="274"/>
      <c r="AE129" s="274"/>
      <c r="AF129" s="274"/>
      <c r="AG129" s="274"/>
      <c r="AH129" s="274"/>
      <c r="AI129" s="274"/>
      <c r="AJ129" s="274"/>
      <c r="AK129" s="274"/>
      <c r="AL129" s="274"/>
      <c r="AM129" s="274"/>
      <c r="AN129" s="274"/>
      <c r="AO129" s="274"/>
      <c r="AP129" s="274"/>
      <c r="AQ129" s="274"/>
      <c r="AR129" s="274"/>
      <c r="AS129" s="274"/>
      <c r="AT129" s="274"/>
      <c r="AU129" s="274"/>
      <c r="AV129" s="274"/>
      <c r="AW129" s="274"/>
      <c r="AX129" s="274"/>
      <c r="AY129" s="274"/>
      <c r="AZ129" s="274"/>
      <c r="BA129" s="274"/>
      <c r="BB129" s="274"/>
      <c r="BC129" s="274"/>
      <c r="BD129" s="274"/>
      <c r="BE129" s="274"/>
      <c r="BF129" s="274"/>
      <c r="BG129" s="274"/>
      <c r="BH129" s="274"/>
      <c r="BI129" s="274"/>
      <c r="BJ129" s="274"/>
      <c r="BK129" s="274"/>
      <c r="BL129" s="274"/>
      <c r="BM129" s="274"/>
      <c r="BN129" s="274"/>
      <c r="BO129" s="274"/>
      <c r="BP129" s="274"/>
      <c r="BQ129" s="274"/>
      <c r="BR129" s="274"/>
      <c r="BS129" s="274"/>
      <c r="BT129" s="274"/>
      <c r="BU129" s="274"/>
      <c r="BV129" s="274"/>
      <c r="BW129" s="274"/>
      <c r="BX129" s="274"/>
      <c r="BY129" s="274"/>
      <c r="BZ129" s="274"/>
      <c r="CA129" s="274"/>
      <c r="CB129" s="274"/>
      <c r="CC129" s="274"/>
      <c r="CD129" s="274"/>
      <c r="CE129" s="274"/>
      <c r="CF129" s="274"/>
      <c r="CG129" s="274"/>
      <c r="CH129" s="274"/>
      <c r="CI129" s="274"/>
      <c r="CJ129" s="274"/>
      <c r="CK129" s="274"/>
      <c r="CL129" s="274"/>
      <c r="CM129" s="274"/>
      <c r="CN129" s="274"/>
      <c r="CO129" s="274"/>
      <c r="CP129" s="274"/>
      <c r="CQ129" s="274"/>
      <c r="CR129" s="274"/>
      <c r="CS129" s="274"/>
      <c r="CT129" s="274"/>
      <c r="CU129" s="274"/>
      <c r="CV129" s="274"/>
      <c r="CW129" s="274"/>
      <c r="CX129" s="274"/>
      <c r="CY129" s="274"/>
      <c r="CZ129" s="274"/>
      <c r="DA129" s="274"/>
      <c r="DB129" s="274"/>
      <c r="DC129" s="274"/>
      <c r="DD129" s="274"/>
      <c r="DE129" s="274"/>
      <c r="DF129" s="274"/>
      <c r="DG129" s="274"/>
      <c r="DH129" s="274"/>
      <c r="DI129" s="274"/>
      <c r="DJ129" s="274"/>
      <c r="DK129" s="274"/>
      <c r="DL129" s="274"/>
      <c r="DM129" s="274"/>
      <c r="DN129" s="274"/>
      <c r="DO129" s="274"/>
      <c r="DP129" s="274"/>
      <c r="DQ129" s="274"/>
      <c r="DR129" s="274"/>
      <c r="DS129" s="274"/>
      <c r="DT129" s="274"/>
      <c r="DU129" s="274"/>
      <c r="DV129" s="274"/>
      <c r="DW129" s="274"/>
      <c r="DX129" s="274"/>
      <c r="DY129" s="274"/>
      <c r="DZ129" s="274"/>
      <c r="EA129" s="274"/>
      <c r="EB129" s="274"/>
      <c r="EC129" s="274"/>
      <c r="ED129" s="274"/>
      <c r="EE129" s="274"/>
      <c r="EF129" s="274"/>
      <c r="EG129" s="274"/>
      <c r="EH129" s="274"/>
      <c r="EI129" s="274"/>
      <c r="EJ129" s="274"/>
      <c r="EK129" s="274"/>
      <c r="EL129" s="274"/>
      <c r="EM129" s="274"/>
      <c r="EN129" s="274"/>
      <c r="EO129" s="274"/>
      <c r="EP129" s="274"/>
      <c r="EQ129" s="274"/>
      <c r="ER129" s="274"/>
      <c r="ES129" s="274"/>
      <c r="ET129" s="274"/>
      <c r="EU129" s="274"/>
      <c r="EV129" s="274"/>
      <c r="EW129" s="274"/>
      <c r="EX129" s="274"/>
      <c r="EY129" s="274"/>
      <c r="EZ129" s="274"/>
      <c r="FA129" s="274"/>
      <c r="FB129" s="274"/>
      <c r="FC129" s="274"/>
      <c r="FD129" s="274"/>
      <c r="FE129" s="274"/>
      <c r="FF129" s="274"/>
      <c r="FG129" s="274"/>
      <c r="FH129" s="274"/>
      <c r="FI129" s="274"/>
      <c r="FJ129" s="274"/>
      <c r="FK129" s="274"/>
      <c r="FL129" s="274"/>
      <c r="FM129" s="274"/>
      <c r="FN129" s="274"/>
      <c r="FO129" s="274"/>
      <c r="FP129" s="274"/>
      <c r="FQ129" s="274"/>
      <c r="FR129" s="274"/>
      <c r="FS129" s="274"/>
      <c r="FT129" s="274"/>
      <c r="FU129" s="274"/>
      <c r="FV129" s="274"/>
      <c r="FW129" s="274"/>
      <c r="FX129" s="274"/>
      <c r="FY129" s="274"/>
      <c r="FZ129" s="274"/>
      <c r="GA129" s="274"/>
      <c r="GB129" s="274"/>
      <c r="GC129" s="274"/>
      <c r="GD129" s="274"/>
      <c r="GE129" s="274"/>
      <c r="GF129" s="274"/>
      <c r="GG129" s="274"/>
      <c r="GH129" s="274"/>
      <c r="GI129" s="274"/>
      <c r="GJ129" s="274"/>
      <c r="GK129" s="274"/>
      <c r="GL129" s="274"/>
      <c r="GM129" s="274"/>
      <c r="GN129" s="274"/>
      <c r="GO129" s="274"/>
    </row>
  </sheetData>
  <mergeCells count="109">
    <mergeCell ref="DG1:DK1"/>
    <mergeCell ref="EU1:EY1"/>
    <mergeCell ref="FW1:GA1"/>
    <mergeCell ref="CA2:DC2"/>
    <mergeCell ref="GB2:GL2"/>
    <mergeCell ref="GM1:GO1"/>
    <mergeCell ref="AE1:AI1"/>
    <mergeCell ref="AL2:BL2"/>
    <mergeCell ref="BS1:BW1"/>
    <mergeCell ref="GJ3:GK3"/>
    <mergeCell ref="GL3:GM3"/>
    <mergeCell ref="GN3:GO3"/>
    <mergeCell ref="B2:AB2"/>
    <mergeCell ref="FX3:FY3"/>
    <mergeCell ref="FZ3:GA3"/>
    <mergeCell ref="GB3:GC3"/>
    <mergeCell ref="GD3:GE3"/>
    <mergeCell ref="GF3:GG3"/>
    <mergeCell ref="GH3:GI3"/>
    <mergeCell ref="FL3:FM3"/>
    <mergeCell ref="FN3:FO3"/>
    <mergeCell ref="FP3:FQ3"/>
    <mergeCell ref="FR3:FS3"/>
    <mergeCell ref="FT3:FU3"/>
    <mergeCell ref="FV3:FW3"/>
    <mergeCell ref="EZ3:FA3"/>
    <mergeCell ref="FB3:FC3"/>
    <mergeCell ref="FD3:FE3"/>
    <mergeCell ref="FF3:FG3"/>
    <mergeCell ref="FH3:FI3"/>
    <mergeCell ref="FJ3:FK3"/>
    <mergeCell ref="EN3:EO3"/>
    <mergeCell ref="EP3:EQ3"/>
    <mergeCell ref="ER3:ES3"/>
    <mergeCell ref="ET3:EU3"/>
    <mergeCell ref="EV3:EW3"/>
    <mergeCell ref="EX3:EY3"/>
    <mergeCell ref="EB3:EC3"/>
    <mergeCell ref="ED3:EE3"/>
    <mergeCell ref="EF3:EG3"/>
    <mergeCell ref="EH3:EI3"/>
    <mergeCell ref="EJ3:EK3"/>
    <mergeCell ref="EL3:EM3"/>
    <mergeCell ref="DP3:DQ3"/>
    <mergeCell ref="DR3:DS3"/>
    <mergeCell ref="DT3:DU3"/>
    <mergeCell ref="DV3:DW3"/>
    <mergeCell ref="DX3:DY3"/>
    <mergeCell ref="DZ3:EA3"/>
    <mergeCell ref="DD3:DE3"/>
    <mergeCell ref="DF3:DG3"/>
    <mergeCell ref="DH3:DI3"/>
    <mergeCell ref="DJ3:DK3"/>
    <mergeCell ref="DL3:DM3"/>
    <mergeCell ref="DN3:DO3"/>
    <mergeCell ref="CR3:CS3"/>
    <mergeCell ref="CT3:CU3"/>
    <mergeCell ref="CV3:CW3"/>
    <mergeCell ref="CX3:CY3"/>
    <mergeCell ref="CZ3:DA3"/>
    <mergeCell ref="DB3:DC3"/>
    <mergeCell ref="CF3:CG3"/>
    <mergeCell ref="CH3:CI3"/>
    <mergeCell ref="CJ3:CK3"/>
    <mergeCell ref="CL3:CM3"/>
    <mergeCell ref="CN3:CO3"/>
    <mergeCell ref="CP3:CQ3"/>
    <mergeCell ref="BT3:BU3"/>
    <mergeCell ref="BV3:BW3"/>
    <mergeCell ref="BX3:BY3"/>
    <mergeCell ref="BZ3:CA3"/>
    <mergeCell ref="CB3:CC3"/>
    <mergeCell ref="CD3:CE3"/>
    <mergeCell ref="BH3:BI3"/>
    <mergeCell ref="BJ3:BK3"/>
    <mergeCell ref="BL3:BM3"/>
    <mergeCell ref="BN3:BO3"/>
    <mergeCell ref="BP3:BQ3"/>
    <mergeCell ref="BR3:BS3"/>
    <mergeCell ref="AV3:AW3"/>
    <mergeCell ref="AX3:AY3"/>
    <mergeCell ref="AZ3:BA3"/>
    <mergeCell ref="BB3:BC3"/>
    <mergeCell ref="BD3:BE3"/>
    <mergeCell ref="BF3:BG3"/>
    <mergeCell ref="AJ3:AK3"/>
    <mergeCell ref="AL3:AM3"/>
    <mergeCell ref="AN3:AO3"/>
    <mergeCell ref="AP3:AQ3"/>
    <mergeCell ref="AR3:AS3"/>
    <mergeCell ref="AT3:AU3"/>
    <mergeCell ref="AD3:AE3"/>
    <mergeCell ref="AF3:AG3"/>
    <mergeCell ref="AH3:AI3"/>
    <mergeCell ref="L3:M3"/>
    <mergeCell ref="N3:O3"/>
    <mergeCell ref="P3:Q3"/>
    <mergeCell ref="R3:S3"/>
    <mergeCell ref="T3:U3"/>
    <mergeCell ref="V3:W3"/>
    <mergeCell ref="A3:A4"/>
    <mergeCell ref="B3:C3"/>
    <mergeCell ref="D3:E3"/>
    <mergeCell ref="F3:G3"/>
    <mergeCell ref="H3:I3"/>
    <mergeCell ref="J3:K3"/>
    <mergeCell ref="X3:Y3"/>
    <mergeCell ref="Z3:AA3"/>
    <mergeCell ref="AB3:AC3"/>
  </mergeCells>
  <pageMargins left="0.7" right="0.7" top="0.75" bottom="0.75" header="0.3" footer="0.3"/>
  <pageSetup paperSize="8" scale="44" orientation="landscape" verticalDpi="0" r:id="rId1"/>
  <colBreaks count="4" manualBreakCount="4">
    <brk id="35" max="1048575" man="1"/>
    <brk id="75" max="128" man="1"/>
    <brk id="115" max="128" man="1"/>
    <brk id="155" max="1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5</vt:i4>
      </vt:variant>
    </vt:vector>
  </HeadingPairs>
  <TitlesOfParts>
    <vt:vector size="27" baseType="lpstr">
      <vt:lpstr>прил 9</vt:lpstr>
      <vt:lpstr>прил 8</vt:lpstr>
      <vt:lpstr>прил 7.1</vt:lpstr>
      <vt:lpstr>прил 7</vt:lpstr>
      <vt:lpstr>прил 6</vt:lpstr>
      <vt:lpstr>прил 5</vt:lpstr>
      <vt:lpstr>прил 4.4</vt:lpstr>
      <vt:lpstr>прил 4.3 часть 2</vt:lpstr>
      <vt:lpstr>прил 4.3 часть 1</vt:lpstr>
      <vt:lpstr>прил 4.2</vt:lpstr>
      <vt:lpstr>прил 4.1</vt:lpstr>
      <vt:lpstr>прил 2 подуш.</vt:lpstr>
      <vt:lpstr>прил 1.10</vt:lpstr>
      <vt:lpstr>прил 1.9</vt:lpstr>
      <vt:lpstr>прил 1.8</vt:lpstr>
      <vt:lpstr>прил 1.7</vt:lpstr>
      <vt:lpstr>прил 1.6</vt:lpstr>
      <vt:lpstr>прил 1.5</vt:lpstr>
      <vt:lpstr>прил 1.4</vt:lpstr>
      <vt:lpstr>прил 1.3</vt:lpstr>
      <vt:lpstr>прил 1.2</vt:lpstr>
      <vt:lpstr>прил 1.1</vt:lpstr>
      <vt:lpstr>'прил 1.3'!Область_печати</vt:lpstr>
      <vt:lpstr>'прил 1.7'!Область_печати</vt:lpstr>
      <vt:lpstr>'прил 4.3 часть 1'!Область_печати</vt:lpstr>
      <vt:lpstr>'прил 5'!Область_печати</vt:lpstr>
      <vt:lpstr>'прил 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 В. Выборнова</dc:creator>
  <cp:lastModifiedBy>Галина Б. Шумяцкая</cp:lastModifiedBy>
  <cp:lastPrinted>2018-02-02T10:26:08Z</cp:lastPrinted>
  <dcterms:created xsi:type="dcterms:W3CDTF">2018-01-11T09:17:43Z</dcterms:created>
  <dcterms:modified xsi:type="dcterms:W3CDTF">2018-02-13T04:23:38Z</dcterms:modified>
</cp:coreProperties>
</file>